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\Dropbox\"/>
    </mc:Choice>
  </mc:AlternateContent>
  <bookViews>
    <workbookView xWindow="0" yWindow="0" windowWidth="11508" windowHeight="8580"/>
  </bookViews>
  <sheets>
    <sheet name="県会議員1人当たり有権者数" sheetId="1" r:id="rId1"/>
    <sheet name="有権者数" sheetId="2" r:id="rId2"/>
  </sheets>
  <definedNames>
    <definedName name="_xlnm.Print_Area" localSheetId="0">県会議員1人当たり有権者数!$A$1:$H$60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C59" i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G43" i="1" s="1"/>
  <c r="D42" i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G35" i="1" s="1"/>
  <c r="D34" i="1"/>
  <c r="E34" i="1" s="1"/>
  <c r="D33" i="1"/>
  <c r="E33" i="1" s="1"/>
  <c r="D32" i="1"/>
  <c r="E32" i="1" s="1"/>
  <c r="D31" i="1"/>
  <c r="E31" i="1" s="1"/>
  <c r="G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G23" i="1" s="1"/>
  <c r="D22" i="1"/>
  <c r="E22" i="1" s="1"/>
  <c r="D21" i="1"/>
  <c r="E21" i="1" s="1"/>
  <c r="D15" i="1"/>
  <c r="E15" i="1" s="1"/>
  <c r="E51" i="1"/>
  <c r="E42" i="1"/>
  <c r="D20" i="1"/>
  <c r="E20" i="1" s="1"/>
  <c r="D19" i="1"/>
  <c r="E19" i="1" s="1"/>
  <c r="D18" i="1"/>
  <c r="E18" i="1" s="1"/>
  <c r="D17" i="1"/>
  <c r="E17" i="1" s="1"/>
  <c r="D16" i="1"/>
  <c r="D14" i="1"/>
  <c r="E14" i="1" s="1"/>
  <c r="G21" i="1" l="1"/>
  <c r="G29" i="1"/>
  <c r="G41" i="1"/>
  <c r="G45" i="1"/>
  <c r="G57" i="1"/>
  <c r="G54" i="1"/>
  <c r="H58" i="1"/>
  <c r="H51" i="1"/>
  <c r="H30" i="1"/>
  <c r="H46" i="1"/>
  <c r="H26" i="1"/>
  <c r="H42" i="1"/>
  <c r="H22" i="1"/>
  <c r="H34" i="1"/>
  <c r="H47" i="1"/>
  <c r="H55" i="1"/>
  <c r="G14" i="1"/>
  <c r="G25" i="1"/>
  <c r="G51" i="1"/>
  <c r="G27" i="1"/>
  <c r="H17" i="1"/>
  <c r="G30" i="1"/>
  <c r="G49" i="1"/>
  <c r="G37" i="1"/>
  <c r="G53" i="1"/>
  <c r="H18" i="1"/>
  <c r="H38" i="1"/>
  <c r="G50" i="1"/>
  <c r="G22" i="1"/>
  <c r="G26" i="1"/>
  <c r="H19" i="1"/>
  <c r="G33" i="1"/>
  <c r="G46" i="1"/>
  <c r="G58" i="1"/>
  <c r="G39" i="1"/>
  <c r="H20" i="1"/>
  <c r="G34" i="1"/>
  <c r="G42" i="1"/>
  <c r="G15" i="1"/>
  <c r="G24" i="1"/>
  <c r="G28" i="1"/>
  <c r="G32" i="1"/>
  <c r="G36" i="1"/>
  <c r="G40" i="1"/>
  <c r="G44" i="1"/>
  <c r="G48" i="1"/>
  <c r="G52" i="1"/>
  <c r="G56" i="1"/>
  <c r="G38" i="1"/>
  <c r="G55" i="1"/>
  <c r="H14" i="1"/>
  <c r="H23" i="1"/>
  <c r="H27" i="1"/>
  <c r="H31" i="1"/>
  <c r="H35" i="1"/>
  <c r="H39" i="1"/>
  <c r="H43" i="1"/>
  <c r="H48" i="1"/>
  <c r="H52" i="1"/>
  <c r="H56" i="1"/>
  <c r="H15" i="1"/>
  <c r="H24" i="1"/>
  <c r="H28" i="1"/>
  <c r="H32" i="1"/>
  <c r="H36" i="1"/>
  <c r="H40" i="1"/>
  <c r="H44" i="1"/>
  <c r="H49" i="1"/>
  <c r="H53" i="1"/>
  <c r="H57" i="1"/>
  <c r="H21" i="1"/>
  <c r="H25" i="1"/>
  <c r="H29" i="1"/>
  <c r="H33" i="1"/>
  <c r="H37" i="1"/>
  <c r="H41" i="1"/>
  <c r="H45" i="1"/>
  <c r="H50" i="1"/>
  <c r="H54" i="1"/>
  <c r="D59" i="1"/>
  <c r="E16" i="1"/>
  <c r="F22" i="1" s="1"/>
  <c r="G18" i="1"/>
  <c r="G19" i="1"/>
  <c r="G20" i="1"/>
  <c r="G17" i="1"/>
  <c r="F28" i="1" l="1"/>
  <c r="F25" i="1"/>
  <c r="F35" i="1"/>
  <c r="F34" i="1"/>
  <c r="F19" i="1"/>
  <c r="G16" i="1"/>
  <c r="F41" i="1"/>
  <c r="F44" i="1"/>
  <c r="F51" i="1"/>
  <c r="F54" i="1"/>
  <c r="F38" i="1"/>
  <c r="F53" i="1"/>
  <c r="F56" i="1"/>
  <c r="F24" i="1"/>
  <c r="F47" i="1"/>
  <c r="F15" i="1"/>
  <c r="F30" i="1"/>
  <c r="F49" i="1"/>
  <c r="F17" i="1"/>
  <c r="F52" i="1"/>
  <c r="F36" i="1"/>
  <c r="F43" i="1"/>
  <c r="F46" i="1"/>
  <c r="F45" i="1"/>
  <c r="F29" i="1"/>
  <c r="F48" i="1"/>
  <c r="F32" i="1"/>
  <c r="F16" i="1"/>
  <c r="F55" i="1"/>
  <c r="F39" i="1"/>
  <c r="F23" i="1"/>
  <c r="F58" i="1"/>
  <c r="F42" i="1"/>
  <c r="F14" i="1"/>
  <c r="F37" i="1"/>
  <c r="F21" i="1"/>
  <c r="F40" i="1"/>
  <c r="F26" i="1"/>
  <c r="F31" i="1"/>
  <c r="F50" i="1"/>
  <c r="F18" i="1"/>
  <c r="F33" i="1"/>
  <c r="F20" i="1"/>
  <c r="F27" i="1"/>
  <c r="F57" i="1"/>
  <c r="H16" i="1"/>
</calcChain>
</file>

<file path=xl/sharedStrings.xml><?xml version="1.0" encoding="utf-8"?>
<sst xmlns="http://schemas.openxmlformats.org/spreadsheetml/2006/main" count="328" uniqueCount="266">
  <si>
    <t>定数</t>
  </si>
  <si>
    <t>市区町村名</t>
  </si>
  <si>
    <t>北九州市門司区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</si>
  <si>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</si>
  <si>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</si>
  <si>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</si>
  <si>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</si>
  <si>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</si>
  <si>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</si>
  <si>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</si>
  <si>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</si>
  <si>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</si>
  <si>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福岡市南区</t>
  </si>
  <si>
    <t>福岡市城南区</t>
  </si>
  <si>
    <t>福岡市早良区</t>
  </si>
  <si>
    <t>福岡市西区</t>
  </si>
  <si>
    <t>大牟田市</t>
  </si>
  <si>
    <t>久留米市</t>
  </si>
  <si>
    <t>直方市</t>
  </si>
  <si>
    <t>飯塚市・嘉穂郡</t>
  </si>
  <si>
    <t>飯塚市・桂川町</t>
  </si>
  <si>
    <t>田川市</t>
  </si>
  <si>
    <t>柳川市</t>
  </si>
  <si>
    <t>八女市・八女郡</t>
  </si>
  <si>
    <t>八女市・広川町</t>
  </si>
  <si>
    <t>筑後市</t>
  </si>
  <si>
    <t>大川市・三潴郡</t>
  </si>
  <si>
    <t>大川市・大木町</t>
  </si>
  <si>
    <t>行橋市</t>
  </si>
  <si>
    <t>中間市</t>
  </si>
  <si>
    <t>小郡市・三井郡</t>
  </si>
  <si>
    <t>小郡市・大刀洗町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</si>
  <si>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</si>
  <si>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</si>
  <si>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</si>
  <si>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</si>
  <si>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</si>
  <si>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</si>
  <si>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</si>
  <si>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</si>
  <si>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宮若市・鞍手郡</t>
  </si>
  <si>
    <t>宮若市・小竹町・鞍手町</t>
  </si>
  <si>
    <t>嘉麻市</t>
  </si>
  <si>
    <t>朝倉市・朝倉郡</t>
  </si>
  <si>
    <t>朝倉市・筑前町・東峰村</t>
  </si>
  <si>
    <t>みやま市</t>
  </si>
  <si>
    <t>前原市・糸島郡</t>
  </si>
  <si>
    <t>糸島市</t>
  </si>
  <si>
    <t>筑紫郡</t>
  </si>
  <si>
    <t>那珂川町</t>
  </si>
  <si>
    <t>糟屋郡</t>
  </si>
  <si>
    <t>宇美町・篠栗町・志免町・須恵町・新宮町・久山町・粕屋町</t>
  </si>
  <si>
    <t>遠賀郡</t>
  </si>
  <si>
    <t>芦屋町・水巻町・岡垣町・遠賀町</t>
  </si>
  <si>
    <t>田川郡</t>
  </si>
  <si>
    <t>香春町・添田町・糸田町・川崎町・大任町・赤村・福智町</t>
  </si>
  <si>
    <t>京都郡</t>
  </si>
  <si>
    <t>苅田町・みやこ町</t>
  </si>
  <si>
    <t>築上郡・豊前市</t>
  </si>
  <si>
    <t>吉富町・上毛町・築上町・豊前市</t>
  </si>
  <si>
    <r>
      <rPr>
        <sz val="11"/>
        <rFont val="Arial"/>
        <family val="2"/>
      </rPr>
      <t>4</t>
    </r>
    <r>
      <rPr>
        <sz val="7"/>
        <rFont val="Arial"/>
        <family val="2"/>
      </rPr>
      <t>,</t>
    </r>
    <r>
      <rPr>
        <sz val="11"/>
        <rFont val="Arial"/>
        <family val="2"/>
      </rPr>
      <t>135,666</t>
    </r>
  </si>
  <si>
    <r>
      <rPr>
        <sz val="11"/>
        <rFont val="Arial"/>
        <family val="2"/>
      </rPr>
      <t>2</t>
    </r>
    <r>
      <rPr>
        <sz val="7"/>
        <rFont val="Arial"/>
        <family val="2"/>
      </rPr>
      <t>,</t>
    </r>
    <r>
      <rPr>
        <sz val="11"/>
        <rFont val="Arial"/>
        <family val="2"/>
      </rPr>
      <t>206,766</t>
    </r>
  </si>
  <si>
    <r>
      <rPr>
        <sz val="11"/>
        <rFont val="Arial"/>
        <family val="2"/>
      </rPr>
      <t>1</t>
    </r>
    <r>
      <rPr>
        <sz val="7"/>
        <rFont val="Arial"/>
        <family val="2"/>
      </rPr>
      <t>,</t>
    </r>
    <r>
      <rPr>
        <sz val="11"/>
        <rFont val="Arial"/>
        <family val="2"/>
      </rPr>
      <t>928,900</t>
    </r>
  </si>
  <si>
    <r>
      <rPr>
        <sz val="11"/>
        <rFont val="MS Mincho"/>
      </rPr>
      <t>県</t>
    </r>
    <r>
      <rPr>
        <sz val="7"/>
        <rFont val="Arial"/>
        <family val="2"/>
      </rPr>
      <t xml:space="preserve"> </t>
    </r>
    <r>
      <rPr>
        <sz val="11"/>
        <rFont val="MS Mincho"/>
      </rPr>
      <t>計</t>
    </r>
  </si>
  <si>
    <r>
      <rPr>
        <sz val="10"/>
        <rFont val="MS Mincho"/>
      </rPr>
      <t>糟屋郡</t>
    </r>
  </si>
  <si>
    <r>
      <rPr>
        <sz val="11"/>
        <rFont val="MS Mincho"/>
      </rPr>
      <t>町</t>
    </r>
    <r>
      <rPr>
        <sz val="7"/>
        <rFont val="Arial"/>
        <family val="2"/>
      </rPr>
      <t xml:space="preserve"> </t>
    </r>
    <r>
      <rPr>
        <sz val="11"/>
        <rFont val="MS Mincho"/>
      </rPr>
      <t>村</t>
    </r>
    <r>
      <rPr>
        <sz val="7"/>
        <rFont val="Arial"/>
        <family val="2"/>
      </rPr>
      <t xml:space="preserve"> </t>
    </r>
    <r>
      <rPr>
        <sz val="11"/>
        <rFont val="MS Mincho"/>
      </rPr>
      <t>計</t>
    </r>
  </si>
  <si>
    <r>
      <rPr>
        <sz val="11"/>
        <rFont val="MS Mincho"/>
      </rPr>
      <t>粕屋町</t>
    </r>
  </si>
  <si>
    <r>
      <rPr>
        <sz val="11"/>
        <rFont val="Arial"/>
        <family val="2"/>
      </rPr>
      <t>3</t>
    </r>
    <r>
      <rPr>
        <sz val="7"/>
        <rFont val="Arial"/>
        <family val="2"/>
      </rPr>
      <t>,</t>
    </r>
    <r>
      <rPr>
        <sz val="11"/>
        <rFont val="Arial"/>
        <family val="2"/>
      </rPr>
      <t>600,790</t>
    </r>
  </si>
  <si>
    <r>
      <rPr>
        <sz val="11"/>
        <rFont val="Arial"/>
        <family val="2"/>
      </rPr>
      <t>1</t>
    </r>
    <r>
      <rPr>
        <sz val="7"/>
        <rFont val="Arial"/>
        <family val="2"/>
      </rPr>
      <t>,</t>
    </r>
    <r>
      <rPr>
        <sz val="11"/>
        <rFont val="Arial"/>
        <family val="2"/>
      </rPr>
      <t>925,130</t>
    </r>
  </si>
  <si>
    <r>
      <rPr>
        <sz val="11"/>
        <rFont val="Arial"/>
        <family val="2"/>
      </rPr>
      <t>1</t>
    </r>
    <r>
      <rPr>
        <sz val="7"/>
        <rFont val="Arial"/>
        <family val="2"/>
      </rPr>
      <t>,</t>
    </r>
    <r>
      <rPr>
        <sz val="11"/>
        <rFont val="Arial"/>
        <family val="2"/>
      </rPr>
      <t>675,660</t>
    </r>
  </si>
  <si>
    <r>
      <rPr>
        <sz val="11"/>
        <rFont val="MS Mincho"/>
      </rPr>
      <t>都市計</t>
    </r>
  </si>
  <si>
    <r>
      <rPr>
        <sz val="11"/>
        <rFont val="MS Mincho"/>
      </rPr>
      <t>久山町</t>
    </r>
  </si>
  <si>
    <r>
      <rPr>
        <sz val="11"/>
        <rFont val="MS Mincho"/>
      </rPr>
      <t>新宮町</t>
    </r>
  </si>
  <si>
    <r>
      <rPr>
        <sz val="11"/>
        <rFont val="MS Mincho"/>
      </rPr>
      <t>須恵町</t>
    </r>
  </si>
  <si>
    <r>
      <rPr>
        <sz val="11"/>
        <rFont val="MS Mincho"/>
      </rPr>
      <t>志免町</t>
    </r>
  </si>
  <si>
    <r>
      <rPr>
        <sz val="11"/>
        <rFont val="MS Mincho"/>
      </rPr>
      <t>篠栗町</t>
    </r>
  </si>
  <si>
    <r>
      <rPr>
        <sz val="11"/>
        <rFont val="MS Mincho"/>
      </rPr>
      <t>宇美町</t>
    </r>
  </si>
  <si>
    <r>
      <rPr>
        <sz val="10"/>
        <rFont val="MS Mincho"/>
      </rPr>
      <t>筑紫郡</t>
    </r>
  </si>
  <si>
    <r>
      <rPr>
        <sz val="11"/>
        <rFont val="MS Mincho"/>
      </rPr>
      <t>那珂川町</t>
    </r>
  </si>
  <si>
    <r>
      <rPr>
        <sz val="11"/>
        <rFont val="Arial"/>
        <family val="2"/>
      </rPr>
      <t>1</t>
    </r>
    <r>
      <rPr>
        <sz val="7"/>
        <rFont val="Arial"/>
        <family val="2"/>
      </rPr>
      <t>,</t>
    </r>
    <r>
      <rPr>
        <sz val="11"/>
        <rFont val="Arial"/>
        <family val="2"/>
      </rPr>
      <t>612,801</t>
    </r>
  </si>
  <si>
    <r>
      <rPr>
        <sz val="10"/>
        <rFont val="MS Mincho"/>
      </rPr>
      <t>市</t>
    </r>
    <r>
      <rPr>
        <sz val="10"/>
        <rFont val="Arial"/>
        <family val="2"/>
      </rPr>
      <t xml:space="preserve"> </t>
    </r>
    <r>
      <rPr>
        <sz val="10"/>
        <rFont val="MS Mincho"/>
      </rPr>
      <t>計</t>
    </r>
  </si>
  <si>
    <r>
      <rPr>
        <sz val="11"/>
        <rFont val="MS Mincho"/>
      </rPr>
      <t>糸島市</t>
    </r>
  </si>
  <si>
    <r>
      <rPr>
        <sz val="11"/>
        <rFont val="MS Mincho"/>
      </rPr>
      <t>みやま市</t>
    </r>
  </si>
  <si>
    <r>
      <rPr>
        <sz val="11"/>
        <rFont val="MS Mincho"/>
      </rPr>
      <t>朝倉市</t>
    </r>
  </si>
  <si>
    <r>
      <rPr>
        <sz val="11"/>
        <rFont val="MS Mincho"/>
      </rPr>
      <t>嘉麻市</t>
    </r>
  </si>
  <si>
    <r>
      <rPr>
        <sz val="11"/>
        <rFont val="MS Mincho"/>
      </rPr>
      <t>宮若市</t>
    </r>
  </si>
  <si>
    <r>
      <rPr>
        <sz val="11"/>
        <rFont val="MS Mincho"/>
      </rPr>
      <t>うきは市</t>
    </r>
  </si>
  <si>
    <r>
      <rPr>
        <sz val="11"/>
        <rFont val="MS Mincho"/>
      </rPr>
      <t>ネ昌津市</t>
    </r>
  </si>
  <si>
    <r>
      <rPr>
        <sz val="11"/>
        <rFont val="MS Mincho"/>
      </rPr>
      <t>古賀市</t>
    </r>
  </si>
  <si>
    <r>
      <rPr>
        <sz val="10"/>
        <rFont val="MS Mincho"/>
      </rPr>
      <t>築上郡</t>
    </r>
  </si>
  <si>
    <r>
      <rPr>
        <sz val="11"/>
        <rFont val="MS Mincho"/>
      </rPr>
      <t>太宰府市</t>
    </r>
  </si>
  <si>
    <r>
      <rPr>
        <sz val="11"/>
        <rFont val="MS Mincho"/>
      </rPr>
      <t>築上町</t>
    </r>
  </si>
  <si>
    <r>
      <rPr>
        <sz val="11"/>
        <rFont val="MS Mincho"/>
      </rPr>
      <t>宗像市</t>
    </r>
  </si>
  <si>
    <r>
      <rPr>
        <sz val="11"/>
        <rFont val="MS Mincho"/>
      </rPr>
      <t>上毛町</t>
    </r>
  </si>
  <si>
    <r>
      <rPr>
        <sz val="11"/>
        <rFont val="MS Mincho"/>
      </rPr>
      <t>大野城市</t>
    </r>
  </si>
  <si>
    <r>
      <rPr>
        <sz val="11"/>
        <rFont val="MS Mincho"/>
      </rPr>
      <t>吉富町</t>
    </r>
  </si>
  <si>
    <r>
      <rPr>
        <sz val="11"/>
        <rFont val="MS Mincho"/>
      </rPr>
      <t>春日市</t>
    </r>
  </si>
  <si>
    <r>
      <rPr>
        <sz val="10"/>
        <rFont val="MS Mincho"/>
      </rPr>
      <t>京都郡</t>
    </r>
  </si>
  <si>
    <r>
      <rPr>
        <sz val="11"/>
        <rFont val="MS Mincho"/>
      </rPr>
      <t>筑紫野市</t>
    </r>
  </si>
  <si>
    <r>
      <rPr>
        <sz val="11"/>
        <rFont val="MS Mincho"/>
      </rPr>
      <t>みやこ町</t>
    </r>
  </si>
  <si>
    <r>
      <rPr>
        <sz val="11"/>
        <rFont val="MS Mincho"/>
      </rPr>
      <t>小郡市</t>
    </r>
  </si>
  <si>
    <r>
      <rPr>
        <sz val="11"/>
        <rFont val="MS Mincho"/>
      </rPr>
      <t>苅田町</t>
    </r>
  </si>
  <si>
    <r>
      <rPr>
        <sz val="11"/>
        <rFont val="MS Mincho"/>
      </rPr>
      <t>中間市</t>
    </r>
  </si>
  <si>
    <r>
      <rPr>
        <sz val="10"/>
        <rFont val="MS Mincho"/>
      </rPr>
      <t>田川郡</t>
    </r>
  </si>
  <si>
    <r>
      <rPr>
        <sz val="11"/>
        <rFont val="MS Mincho"/>
      </rPr>
      <t>豊前市</t>
    </r>
  </si>
  <si>
    <r>
      <rPr>
        <sz val="11"/>
        <rFont val="MS Mincho"/>
      </rPr>
      <t>ネ昌智町</t>
    </r>
  </si>
  <si>
    <r>
      <rPr>
        <sz val="11"/>
        <rFont val="MS Mincho"/>
      </rPr>
      <t>行橋市</t>
    </r>
  </si>
  <si>
    <r>
      <rPr>
        <sz val="11"/>
        <rFont val="MS Mincho"/>
      </rPr>
      <t>赤</t>
    </r>
    <r>
      <rPr>
        <sz val="7"/>
        <rFont val="Arial"/>
        <family val="2"/>
      </rPr>
      <t xml:space="preserve"> </t>
    </r>
    <r>
      <rPr>
        <sz val="11"/>
        <rFont val="MS Mincho"/>
      </rPr>
      <t>村</t>
    </r>
  </si>
  <si>
    <r>
      <rPr>
        <sz val="11"/>
        <rFont val="MS Mincho"/>
      </rPr>
      <t>大川市</t>
    </r>
  </si>
  <si>
    <r>
      <rPr>
        <sz val="11"/>
        <rFont val="MS Mincho"/>
      </rPr>
      <t>大任町</t>
    </r>
  </si>
  <si>
    <r>
      <rPr>
        <sz val="11"/>
        <rFont val="MS Mincho"/>
      </rPr>
      <t>筑後市</t>
    </r>
  </si>
  <si>
    <r>
      <rPr>
        <sz val="11"/>
        <rFont val="MS Mincho"/>
      </rPr>
      <t>川崎町</t>
    </r>
  </si>
  <si>
    <r>
      <rPr>
        <sz val="11"/>
        <rFont val="MS Mincho"/>
      </rPr>
      <t>八女市</t>
    </r>
  </si>
  <si>
    <r>
      <rPr>
        <sz val="11"/>
        <rFont val="MS Mincho"/>
      </rPr>
      <t>糸田町</t>
    </r>
  </si>
  <si>
    <r>
      <rPr>
        <sz val="11"/>
        <rFont val="MS Mincho"/>
      </rPr>
      <t>柳川市</t>
    </r>
  </si>
  <si>
    <r>
      <rPr>
        <sz val="11"/>
        <rFont val="MS Mincho"/>
      </rPr>
      <t>添田町</t>
    </r>
  </si>
  <si>
    <r>
      <rPr>
        <sz val="11"/>
        <rFont val="MS Mincho"/>
      </rPr>
      <t>田川市</t>
    </r>
  </si>
  <si>
    <r>
      <rPr>
        <sz val="11"/>
        <rFont val="MS Mincho"/>
      </rPr>
      <t>香春町</t>
    </r>
  </si>
  <si>
    <r>
      <rPr>
        <sz val="11"/>
        <rFont val="MS Mincho"/>
      </rPr>
      <t>飯塚市</t>
    </r>
  </si>
  <si>
    <r>
      <rPr>
        <sz val="10"/>
        <rFont val="MS Mincho"/>
      </rPr>
      <t>八女郡</t>
    </r>
  </si>
  <si>
    <r>
      <rPr>
        <sz val="11"/>
        <rFont val="MS Mincho"/>
      </rPr>
      <t>直方市</t>
    </r>
  </si>
  <si>
    <r>
      <rPr>
        <sz val="11"/>
        <rFont val="MS Mincho"/>
      </rPr>
      <t>広川町</t>
    </r>
  </si>
  <si>
    <r>
      <rPr>
        <sz val="11"/>
        <rFont val="MS Mincho"/>
      </rPr>
      <t>久留米市</t>
    </r>
  </si>
  <si>
    <r>
      <rPr>
        <sz val="10"/>
        <rFont val="MS Mincho"/>
      </rPr>
      <t>三潴郡</t>
    </r>
  </si>
  <si>
    <r>
      <rPr>
        <sz val="11"/>
        <rFont val="MS Mincho"/>
      </rPr>
      <t>大牟田市</t>
    </r>
  </si>
  <si>
    <r>
      <rPr>
        <sz val="11"/>
        <rFont val="MS Mincho"/>
      </rPr>
      <t>大木町</t>
    </r>
  </si>
  <si>
    <r>
      <rPr>
        <sz val="11"/>
        <rFont val="Arial"/>
        <family val="2"/>
      </rPr>
      <t>1</t>
    </r>
    <r>
      <rPr>
        <sz val="7"/>
        <rFont val="Arial"/>
        <family val="2"/>
      </rPr>
      <t>,</t>
    </r>
    <r>
      <rPr>
        <sz val="11"/>
        <rFont val="Arial"/>
        <family val="2"/>
      </rPr>
      <t>190,097</t>
    </r>
  </si>
  <si>
    <r>
      <rPr>
        <sz val="10"/>
        <rFont val="MS Mincho"/>
      </rPr>
      <t>福岡巾</t>
    </r>
  </si>
  <si>
    <r>
      <rPr>
        <sz val="10"/>
        <rFont val="MS Mincho"/>
      </rPr>
      <t>三井郡</t>
    </r>
  </si>
  <si>
    <r>
      <rPr>
        <sz val="11"/>
        <rFont val="MS Mincho"/>
      </rPr>
      <t>西</t>
    </r>
    <r>
      <rPr>
        <sz val="7"/>
        <rFont val="Arial"/>
        <family val="2"/>
      </rPr>
      <t xml:space="preserve"> </t>
    </r>
    <r>
      <rPr>
        <sz val="11"/>
        <rFont val="MS Mincho"/>
      </rPr>
      <t>区</t>
    </r>
  </si>
  <si>
    <r>
      <rPr>
        <sz val="11"/>
        <rFont val="MS Mincho"/>
      </rPr>
      <t>大刀洗町</t>
    </r>
  </si>
  <si>
    <r>
      <rPr>
        <sz val="11"/>
        <rFont val="MS Mincho"/>
      </rPr>
      <t>早良区</t>
    </r>
  </si>
  <si>
    <r>
      <rPr>
        <sz val="10"/>
        <rFont val="MS Mincho"/>
      </rPr>
      <t>朝倉郡</t>
    </r>
  </si>
  <si>
    <r>
      <rPr>
        <sz val="11"/>
        <rFont val="MS Mincho"/>
      </rPr>
      <t>城南区</t>
    </r>
  </si>
  <si>
    <r>
      <rPr>
        <sz val="11"/>
        <rFont val="MS Mincho"/>
      </rPr>
      <t>東峰村</t>
    </r>
  </si>
  <si>
    <r>
      <rPr>
        <sz val="11"/>
        <rFont val="MS Mincho"/>
      </rPr>
      <t>南</t>
    </r>
    <r>
      <rPr>
        <sz val="7"/>
        <rFont val="Arial"/>
        <family val="2"/>
      </rPr>
      <t xml:space="preserve"> </t>
    </r>
    <r>
      <rPr>
        <sz val="11"/>
        <rFont val="MS Mincho"/>
      </rPr>
      <t>区</t>
    </r>
  </si>
  <si>
    <r>
      <rPr>
        <sz val="11"/>
        <rFont val="MS Mincho"/>
      </rPr>
      <t>筑</t>
    </r>
    <r>
      <rPr>
        <sz val="7"/>
        <rFont val="Arial"/>
        <family val="2"/>
      </rPr>
      <t xml:space="preserve"> </t>
    </r>
    <r>
      <rPr>
        <sz val="11"/>
        <rFont val="MS Mincho"/>
      </rPr>
      <t>前</t>
    </r>
    <r>
      <rPr>
        <sz val="7"/>
        <rFont val="Arial"/>
        <family val="2"/>
      </rPr>
      <t xml:space="preserve"> </t>
    </r>
    <r>
      <rPr>
        <sz val="11"/>
        <rFont val="MS Mincho"/>
      </rPr>
      <t>町</t>
    </r>
  </si>
  <si>
    <r>
      <rPr>
        <sz val="11"/>
        <rFont val="MS Mincho"/>
      </rPr>
      <t>中央区</t>
    </r>
  </si>
  <si>
    <r>
      <rPr>
        <sz val="10"/>
        <rFont val="MS Mincho"/>
      </rPr>
      <t>嘉穂郡</t>
    </r>
  </si>
  <si>
    <r>
      <rPr>
        <sz val="11"/>
        <rFont val="MS Mincho"/>
      </rPr>
      <t>博多区</t>
    </r>
  </si>
  <si>
    <r>
      <rPr>
        <sz val="11"/>
        <rFont val="MS Mincho"/>
      </rPr>
      <t>桂川町</t>
    </r>
  </si>
  <si>
    <r>
      <rPr>
        <sz val="11"/>
        <rFont val="MS Mincho"/>
      </rPr>
      <t>東</t>
    </r>
    <r>
      <rPr>
        <sz val="7"/>
        <rFont val="Arial"/>
        <family val="2"/>
      </rPr>
      <t xml:space="preserve"> </t>
    </r>
    <r>
      <rPr>
        <sz val="11"/>
        <rFont val="MS Mincho"/>
      </rPr>
      <t>区</t>
    </r>
  </si>
  <si>
    <r>
      <rPr>
        <sz val="10"/>
        <rFont val="MS Mincho"/>
      </rPr>
      <t>鞍手郡</t>
    </r>
  </si>
  <si>
    <r>
      <rPr>
        <sz val="10"/>
        <rFont val="MS Mincho"/>
      </rPr>
      <t>北九州市</t>
    </r>
  </si>
  <si>
    <r>
      <rPr>
        <sz val="11"/>
        <rFont val="MS Mincho"/>
      </rPr>
      <t>鞍手町</t>
    </r>
  </si>
  <si>
    <r>
      <rPr>
        <sz val="11"/>
        <rFont val="MS Mincho"/>
      </rPr>
      <t>戸畑区</t>
    </r>
  </si>
  <si>
    <r>
      <rPr>
        <sz val="11"/>
        <rFont val="MS Mincho"/>
      </rPr>
      <t>小竹町</t>
    </r>
  </si>
  <si>
    <r>
      <rPr>
        <sz val="11"/>
        <rFont val="MS Mincho"/>
      </rPr>
      <t>八幡西区</t>
    </r>
  </si>
  <si>
    <r>
      <rPr>
        <sz val="10"/>
        <rFont val="MS Mincho"/>
      </rPr>
      <t>遠賀郡</t>
    </r>
  </si>
  <si>
    <r>
      <rPr>
        <sz val="11"/>
        <rFont val="MS Mincho"/>
      </rPr>
      <t>八幡東区</t>
    </r>
  </si>
  <si>
    <r>
      <rPr>
        <sz val="11"/>
        <rFont val="MS Mincho"/>
      </rPr>
      <t>遠賀町</t>
    </r>
  </si>
  <si>
    <r>
      <rPr>
        <sz val="11"/>
        <rFont val="MS Mincho"/>
      </rPr>
      <t>若松区</t>
    </r>
  </si>
  <si>
    <r>
      <rPr>
        <sz val="11"/>
        <rFont val="MS Mincho"/>
      </rPr>
      <t>岡垣町</t>
    </r>
  </si>
  <si>
    <r>
      <rPr>
        <sz val="11"/>
        <rFont val="MS Mincho"/>
      </rPr>
      <t>小倉南区</t>
    </r>
  </si>
  <si>
    <r>
      <rPr>
        <sz val="11"/>
        <rFont val="MS Mincho"/>
      </rPr>
      <t>水卷町</t>
    </r>
  </si>
  <si>
    <r>
      <rPr>
        <sz val="11"/>
        <rFont val="MS Mincho"/>
      </rPr>
      <t>小倉北区</t>
    </r>
  </si>
  <si>
    <r>
      <rPr>
        <sz val="11"/>
        <rFont val="MS Mincho"/>
      </rPr>
      <t>芦屋町</t>
    </r>
  </si>
  <si>
    <r>
      <rPr>
        <sz val="11"/>
        <rFont val="MS Mincho"/>
      </rPr>
      <t>門司区</t>
    </r>
  </si>
  <si>
    <r>
      <rPr>
        <sz val="11"/>
        <rFont val="MS Mincho"/>
      </rPr>
      <t>計</t>
    </r>
  </si>
  <si>
    <r>
      <rPr>
        <sz val="11"/>
        <rFont val="MS Mincho"/>
      </rPr>
      <t>女</t>
    </r>
  </si>
  <si>
    <r>
      <rPr>
        <sz val="11"/>
        <rFont val="MS Mincho"/>
      </rPr>
      <t>男</t>
    </r>
  </si>
  <si>
    <r>
      <rPr>
        <sz val="7"/>
        <rFont val="Arial"/>
        <family val="2"/>
      </rPr>
      <t xml:space="preserve">\ </t>
    </r>
    <r>
      <rPr>
        <sz val="11"/>
        <rFont val="MS Mincho"/>
      </rPr>
      <t>区分 市区町村名</t>
    </r>
    <r>
      <rPr>
        <sz val="7"/>
        <rFont val="Arial"/>
        <family val="2"/>
      </rPr>
      <t>^\</t>
    </r>
  </si>
  <si>
    <r>
      <rPr>
        <sz val="11"/>
        <rFont val="MS Mincho"/>
      </rPr>
      <t>区分 市区町村名</t>
    </r>
    <r>
      <rPr>
        <sz val="7"/>
        <rFont val="Arial"/>
        <family val="2"/>
      </rPr>
      <t>^\</t>
    </r>
  </si>
  <si>
    <r>
      <rPr>
        <sz val="11"/>
        <rFont val="MS Mincho"/>
      </rPr>
      <t>選挙人名簿登録者数一覧表</t>
    </r>
    <r>
      <rPr>
        <sz val="7"/>
        <rFont val="Arial"/>
        <family val="2"/>
      </rPr>
      <t xml:space="preserve">    </t>
    </r>
    <r>
      <rPr>
        <sz val="11"/>
        <rFont val="MS Mincho"/>
      </rPr>
      <t>（建制順）</t>
    </r>
    <r>
      <rPr>
        <sz val="7"/>
        <rFont val="Arial"/>
        <family val="2"/>
      </rPr>
      <t xml:space="preserve">    </t>
    </r>
    <r>
      <rPr>
        <sz val="11"/>
        <rFont val="MS Mincho"/>
      </rPr>
      <t>平成</t>
    </r>
    <r>
      <rPr>
        <sz val="11"/>
        <rFont val="Arial"/>
        <family val="2"/>
      </rPr>
      <t>26</t>
    </r>
    <r>
      <rPr>
        <sz val="11"/>
        <rFont val="MS Mincho"/>
      </rPr>
      <t>年</t>
    </r>
    <r>
      <rPr>
        <sz val="11"/>
        <rFont val="Arial"/>
        <family val="2"/>
      </rPr>
      <t>12</t>
    </r>
    <r>
      <rPr>
        <sz val="11"/>
        <rFont val="MS Mincho"/>
      </rPr>
      <t>月</t>
    </r>
    <r>
      <rPr>
        <sz val="11"/>
        <rFont val="Arial"/>
        <family val="2"/>
      </rPr>
      <t>2</t>
    </r>
    <r>
      <rPr>
        <sz val="11"/>
        <rFont val="MS Mincho"/>
      </rPr>
      <t>日現在</t>
    </r>
  </si>
  <si>
    <r>
      <rPr>
        <sz val="11"/>
        <rFont val="MS Mincho"/>
      </rPr>
      <t>第</t>
    </r>
    <r>
      <rPr>
        <sz val="11"/>
        <rFont val="Arial"/>
        <family val="2"/>
      </rPr>
      <t>1</t>
    </r>
    <r>
      <rPr>
        <sz val="11"/>
        <rFont val="MS Mincho"/>
      </rPr>
      <t>号様式</t>
    </r>
  </si>
  <si>
    <t>第1号様式</t>
  </si>
  <si>
    <t>区分 市区町村名^\</t>
  </si>
  <si>
    <t>男</t>
  </si>
  <si>
    <t>女</t>
  </si>
  <si>
    <t>計</t>
  </si>
  <si>
    <t>門司区</t>
  </si>
  <si>
    <t>芦屋町</t>
  </si>
  <si>
    <t>小倉北区</t>
  </si>
  <si>
    <t>水卷町</t>
  </si>
  <si>
    <t>小倉南区</t>
  </si>
  <si>
    <t>岡垣町</t>
  </si>
  <si>
    <t>若松区</t>
  </si>
  <si>
    <t>遠賀町</t>
  </si>
  <si>
    <t>八幡東区</t>
  </si>
  <si>
    <t>八幡西区</t>
  </si>
  <si>
    <t>小竹町</t>
  </si>
  <si>
    <t>戸畑区</t>
  </si>
  <si>
    <t>鞍手町</t>
  </si>
  <si>
    <t>北九州市</t>
  </si>
  <si>
    <t>鞍手郡</t>
  </si>
  <si>
    <t>東 区</t>
  </si>
  <si>
    <t>桂川町</t>
  </si>
  <si>
    <t>博多区</t>
  </si>
  <si>
    <t>嘉穂郡</t>
  </si>
  <si>
    <t>中央区</t>
  </si>
  <si>
    <t>筑 前 町</t>
  </si>
  <si>
    <t>南 区</t>
  </si>
  <si>
    <t>東峰村</t>
  </si>
  <si>
    <t>城南区</t>
  </si>
  <si>
    <t>朝倉郡</t>
  </si>
  <si>
    <t>早良区</t>
  </si>
  <si>
    <t>大刀洗町</t>
  </si>
  <si>
    <t>西 区</t>
  </si>
  <si>
    <t>三井郡</t>
  </si>
  <si>
    <t>1,190,097</t>
  </si>
  <si>
    <t>大木町</t>
  </si>
  <si>
    <t>三潴郡</t>
  </si>
  <si>
    <t>広川町</t>
  </si>
  <si>
    <t>八女郡</t>
  </si>
  <si>
    <t>飯塚市</t>
  </si>
  <si>
    <t>香春町</t>
  </si>
  <si>
    <t>添田町</t>
  </si>
  <si>
    <t>糸田町</t>
  </si>
  <si>
    <t>八女市</t>
  </si>
  <si>
    <t>川崎町</t>
  </si>
  <si>
    <t>大任町</t>
  </si>
  <si>
    <t>大川市</t>
  </si>
  <si>
    <t>赤 村</t>
  </si>
  <si>
    <t>ネ昌智町</t>
  </si>
  <si>
    <t>豊前市</t>
  </si>
  <si>
    <t>苅田町</t>
  </si>
  <si>
    <t>小郡市</t>
  </si>
  <si>
    <t>みやこ町</t>
  </si>
  <si>
    <t>吉富町</t>
  </si>
  <si>
    <t>上毛町</t>
  </si>
  <si>
    <t>築上町</t>
  </si>
  <si>
    <t>築上郡</t>
  </si>
  <si>
    <t>宮若市</t>
  </si>
  <si>
    <t>朝倉市</t>
  </si>
  <si>
    <t>市 計</t>
  </si>
  <si>
    <t>1,612,801</t>
  </si>
  <si>
    <t>宇美町</t>
  </si>
  <si>
    <t>篠栗町</t>
  </si>
  <si>
    <t>志免町</t>
  </si>
  <si>
    <t>須恵町</t>
  </si>
  <si>
    <t>新宮町</t>
  </si>
  <si>
    <t>久山町</t>
  </si>
  <si>
    <t>都市計</t>
  </si>
  <si>
    <t>1,675,660</t>
  </si>
  <si>
    <t>1,925,130</t>
  </si>
  <si>
    <t>3,600,790</t>
  </si>
  <si>
    <t>粕屋町</t>
  </si>
  <si>
    <t>町 村 計</t>
  </si>
  <si>
    <t>県 計</t>
  </si>
  <si>
    <t>1,928,900</t>
  </si>
  <si>
    <t>2,206,766</t>
  </si>
  <si>
    <t>4,135,666</t>
  </si>
  <si>
    <r>
      <rPr>
        <b/>
        <sz val="11"/>
        <color theme="1"/>
        <rFont val="ＭＳ Ｐゴシック"/>
        <family val="2"/>
        <charset val="128"/>
      </rPr>
      <t>有権者数</t>
    </r>
    <rPh sb="0" eb="3">
      <t>ユウケンシャ</t>
    </rPh>
    <rPh sb="3" eb="4">
      <t>スウ</t>
    </rPh>
    <phoneticPr fontId="5"/>
  </si>
  <si>
    <r>
      <rPr>
        <b/>
        <sz val="11"/>
        <color theme="1"/>
        <rFont val="ＭＳ Ｐゴシック"/>
        <family val="2"/>
        <charset val="128"/>
      </rPr>
      <t>議員</t>
    </r>
    <r>
      <rPr>
        <b/>
        <sz val="11"/>
        <color theme="1"/>
        <rFont val="Arial"/>
        <family val="2"/>
      </rPr>
      <t>1</t>
    </r>
    <r>
      <rPr>
        <b/>
        <sz val="11"/>
        <color theme="1"/>
        <rFont val="ＭＳ Ｐゴシック"/>
        <family val="2"/>
        <charset val="128"/>
      </rPr>
      <t>人当り有権者数</t>
    </r>
    <rPh sb="0" eb="2">
      <t>ギイン</t>
    </rPh>
    <rPh sb="3" eb="4">
      <t>ニン</t>
    </rPh>
    <rPh sb="4" eb="5">
      <t>アタ</t>
    </rPh>
    <rPh sb="6" eb="8">
      <t>ユウケン</t>
    </rPh>
    <rPh sb="8" eb="9">
      <t>シャ</t>
    </rPh>
    <rPh sb="9" eb="10">
      <t>スウ</t>
    </rPh>
    <phoneticPr fontId="5"/>
  </si>
  <si>
    <r>
      <rPr>
        <b/>
        <sz val="11"/>
        <color theme="1"/>
        <rFont val="ＭＳ Ｐゴシック"/>
        <family val="2"/>
        <charset val="128"/>
      </rPr>
      <t>順位</t>
    </r>
    <rPh sb="0" eb="2">
      <t>ジュンイ</t>
    </rPh>
    <phoneticPr fontId="5"/>
  </si>
  <si>
    <r>
      <rPr>
        <b/>
        <sz val="11"/>
        <color theme="1"/>
        <rFont val="ＭＳ Ｐゴシック"/>
        <family val="2"/>
        <charset val="128"/>
      </rPr>
      <t>一票の格差</t>
    </r>
    <rPh sb="0" eb="2">
      <t>イッピョウ</t>
    </rPh>
    <rPh sb="3" eb="5">
      <t>カクサ</t>
    </rPh>
    <phoneticPr fontId="5"/>
  </si>
  <si>
    <t>1.00倍</t>
    <rPh sb="4" eb="5">
      <t>バイ</t>
    </rPh>
    <phoneticPr fontId="5"/>
  </si>
  <si>
    <r>
      <t>1</t>
    </r>
    <r>
      <rPr>
        <b/>
        <sz val="11"/>
        <color theme="1"/>
        <rFont val="ＭＳ Ｐゴシック"/>
        <family val="2"/>
        <charset val="128"/>
      </rPr>
      <t>票の重さ</t>
    </r>
    <rPh sb="1" eb="2">
      <t>ヒョウ</t>
    </rPh>
    <rPh sb="3" eb="4">
      <t>オモ</t>
    </rPh>
    <phoneticPr fontId="5"/>
  </si>
  <si>
    <r>
      <rPr>
        <sz val="11"/>
        <color theme="1"/>
        <rFont val="ＭＳ Ｐゴシック"/>
        <family val="2"/>
        <charset val="128"/>
      </rPr>
      <t>計</t>
    </r>
    <rPh sb="0" eb="1">
      <t>ケイ</t>
    </rPh>
    <phoneticPr fontId="5"/>
  </si>
  <si>
    <t>選挙人名簿登録者数一覧表    （建制順）    平成26年12月2日現在</t>
    <phoneticPr fontId="5"/>
  </si>
  <si>
    <t>議員1人当りの有権者数を比較してみました。最も少ない｢うきは市｣の25,806人を基準に選挙区の状況を計算しています。</t>
    <rPh sb="0" eb="2">
      <t>ギイン</t>
    </rPh>
    <rPh sb="3" eb="4">
      <t>ニン</t>
    </rPh>
    <rPh sb="4" eb="5">
      <t>アタ</t>
    </rPh>
    <rPh sb="7" eb="9">
      <t>ユウケン</t>
    </rPh>
    <rPh sb="9" eb="10">
      <t>シャ</t>
    </rPh>
    <rPh sb="10" eb="11">
      <t>スウ</t>
    </rPh>
    <rPh sb="12" eb="14">
      <t>ヒカク</t>
    </rPh>
    <rPh sb="21" eb="22">
      <t>モット</t>
    </rPh>
    <rPh sb="23" eb="24">
      <t>スク</t>
    </rPh>
    <rPh sb="30" eb="31">
      <t>シ</t>
    </rPh>
    <rPh sb="39" eb="40">
      <t>ニン</t>
    </rPh>
    <rPh sb="41" eb="43">
      <t>キジュン</t>
    </rPh>
    <rPh sb="44" eb="47">
      <t>センキョク</t>
    </rPh>
    <rPh sb="48" eb="50">
      <t>ジョウキョウ</t>
    </rPh>
    <rPh sb="51" eb="53">
      <t>ケイサン</t>
    </rPh>
    <phoneticPr fontId="5"/>
  </si>
  <si>
    <t>一票の格差は、うきは市の数値を分母にして他の選挙区の数値を割ったもの、1票の重さはその逆数です。</t>
    <rPh sb="0" eb="2">
      <t>イッピョウ</t>
    </rPh>
    <rPh sb="3" eb="5">
      <t>カクサ</t>
    </rPh>
    <rPh sb="10" eb="11">
      <t>シ</t>
    </rPh>
    <rPh sb="12" eb="14">
      <t>スウチ</t>
    </rPh>
    <rPh sb="15" eb="17">
      <t>ブンボ</t>
    </rPh>
    <rPh sb="20" eb="21">
      <t>タ</t>
    </rPh>
    <rPh sb="22" eb="25">
      <t>センキョク</t>
    </rPh>
    <rPh sb="26" eb="28">
      <t>スウチ</t>
    </rPh>
    <rPh sb="29" eb="30">
      <t>ワ</t>
    </rPh>
    <rPh sb="36" eb="37">
      <t>ヒョウ</t>
    </rPh>
    <rPh sb="38" eb="39">
      <t>オモ</t>
    </rPh>
    <rPh sb="43" eb="45">
      <t>ギャクスウ</t>
    </rPh>
    <phoneticPr fontId="5"/>
  </si>
  <si>
    <t>平成26年12月2日現在</t>
    <phoneticPr fontId="5"/>
  </si>
  <si>
    <t>有権者数は県選管発表の選挙人名簿登録者数一覧表</t>
    <rPh sb="0" eb="2">
      <t>ユウケン</t>
    </rPh>
    <rPh sb="2" eb="3">
      <t>シャ</t>
    </rPh>
    <rPh sb="3" eb="4">
      <t>スウ</t>
    </rPh>
    <rPh sb="5" eb="6">
      <t>ケン</t>
    </rPh>
    <rPh sb="6" eb="8">
      <t>センカン</t>
    </rPh>
    <rPh sb="8" eb="10">
      <t>ハッピョウ</t>
    </rPh>
    <phoneticPr fontId="5"/>
  </si>
  <si>
    <t>福岡県会議員選挙区の異常～こんなにある1票の格差</t>
    <rPh sb="0" eb="2">
      <t>フクオカ</t>
    </rPh>
    <rPh sb="2" eb="4">
      <t>ケンカイ</t>
    </rPh>
    <rPh sb="4" eb="6">
      <t>ギイン</t>
    </rPh>
    <rPh sb="6" eb="9">
      <t>センキョク</t>
    </rPh>
    <rPh sb="10" eb="12">
      <t>イジョウ</t>
    </rPh>
    <phoneticPr fontId="5"/>
  </si>
  <si>
    <t>※平成27年4月統一地方選挙から適用の選挙区</t>
    <rPh sb="1" eb="3">
      <t>ヘイセイ</t>
    </rPh>
    <rPh sb="19" eb="22">
      <t>センキョク</t>
    </rPh>
    <phoneticPr fontId="5"/>
  </si>
  <si>
    <t>選挙区*</t>
    <phoneticPr fontId="5"/>
  </si>
  <si>
    <t>　福岡県自治体問題研究所・研究員　宮崎康徳</t>
    <rPh sb="1" eb="4">
      <t>フクオカケン</t>
    </rPh>
    <rPh sb="4" eb="7">
      <t>ジチタイ</t>
    </rPh>
    <rPh sb="7" eb="9">
      <t>モンダイ</t>
    </rPh>
    <rPh sb="9" eb="12">
      <t>ケンキュウショ</t>
    </rPh>
    <rPh sb="13" eb="16">
      <t>ケンキュウイン</t>
    </rPh>
    <rPh sb="17" eb="19">
      <t>ミヤザキ</t>
    </rPh>
    <rPh sb="19" eb="21">
      <t>ヤストク</t>
    </rPh>
    <phoneticPr fontId="5"/>
  </si>
  <si>
    <t>ホームページ　国会議員白書＞都道府県議会選挙の定数不均衡＞福岡県議会議員選挙・選挙区データを宮崎が更新したものです。</t>
    <rPh sb="7" eb="9">
      <t>コッカイ</t>
    </rPh>
    <rPh sb="9" eb="11">
      <t>ギイン</t>
    </rPh>
    <rPh sb="11" eb="13">
      <t>ハクショ</t>
    </rPh>
    <rPh sb="14" eb="18">
      <t>トドウフケン</t>
    </rPh>
    <rPh sb="18" eb="20">
      <t>ギカイ</t>
    </rPh>
    <rPh sb="20" eb="22">
      <t>センキョ</t>
    </rPh>
    <rPh sb="23" eb="25">
      <t>テイスウ</t>
    </rPh>
    <rPh sb="25" eb="28">
      <t>フキンコウ</t>
    </rPh>
    <rPh sb="29" eb="32">
      <t>フクオカケン</t>
    </rPh>
    <rPh sb="32" eb="34">
      <t>ギカイ</t>
    </rPh>
    <rPh sb="34" eb="36">
      <t>ギイン</t>
    </rPh>
    <rPh sb="36" eb="38">
      <t>センキョ</t>
    </rPh>
    <rPh sb="39" eb="42">
      <t>センキョク</t>
    </rPh>
    <rPh sb="46" eb="48">
      <t>ミヤザキ</t>
    </rPh>
    <rPh sb="49" eb="51">
      <t>コウシン</t>
    </rPh>
    <phoneticPr fontId="5"/>
  </si>
  <si>
    <t>　　</t>
    <phoneticPr fontId="5"/>
  </si>
  <si>
    <t>　『福岡の暮らしと自治』447号（2015/03/15）付録</t>
    <rPh sb="2" eb="4">
      <t>フクオカ</t>
    </rPh>
    <rPh sb="5" eb="6">
      <t>ク</t>
    </rPh>
    <rPh sb="9" eb="11">
      <t>ジチ</t>
    </rPh>
    <rPh sb="15" eb="16">
      <t>ゴウ</t>
    </rPh>
    <rPh sb="28" eb="30">
      <t>フロク</t>
    </rPh>
    <phoneticPr fontId="5"/>
  </si>
  <si>
    <t>1票の格差が最大は｢小郡市・三井郡｣選挙区で、議員1人当りの有権者数は59,552人で、1票の格差は2.3倍で、1票の重さは</t>
    <rPh sb="1" eb="2">
      <t>ピョウ</t>
    </rPh>
    <rPh sb="3" eb="5">
      <t>カクサ</t>
    </rPh>
    <rPh sb="6" eb="8">
      <t>サイダイ</t>
    </rPh>
    <rPh sb="10" eb="13">
      <t>オゴオリシ</t>
    </rPh>
    <rPh sb="14" eb="17">
      <t>ミイグン</t>
    </rPh>
    <rPh sb="18" eb="21">
      <t>センキョク</t>
    </rPh>
    <rPh sb="23" eb="25">
      <t>ギイン</t>
    </rPh>
    <rPh sb="26" eb="27">
      <t>ニン</t>
    </rPh>
    <rPh sb="27" eb="28">
      <t>アタ</t>
    </rPh>
    <rPh sb="30" eb="32">
      <t>ユウケン</t>
    </rPh>
    <rPh sb="32" eb="33">
      <t>シャ</t>
    </rPh>
    <rPh sb="33" eb="34">
      <t>スウ</t>
    </rPh>
    <rPh sb="41" eb="42">
      <t>ニン</t>
    </rPh>
    <rPh sb="45" eb="46">
      <t>ヒョウ</t>
    </rPh>
    <rPh sb="47" eb="49">
      <t>カクサ</t>
    </rPh>
    <rPh sb="53" eb="54">
      <t>バイ</t>
    </rPh>
    <rPh sb="57" eb="58">
      <t>ヒョウ</t>
    </rPh>
    <rPh sb="59" eb="60">
      <t>オモ</t>
    </rPh>
    <phoneticPr fontId="5"/>
  </si>
  <si>
    <t>0.43票（1÷2.3票）になります。</t>
    <phoneticPr fontId="5"/>
  </si>
  <si>
    <t xml:space="preserve"> 区分 市区町村名</t>
    <phoneticPr fontId="5"/>
  </si>
  <si>
    <t>福岡市</t>
    <rPh sb="2" eb="3">
      <t>シ</t>
    </rPh>
    <phoneticPr fontId="5"/>
  </si>
  <si>
    <t>福津市</t>
    <rPh sb="0" eb="3">
      <t>フクツシ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</si>
</sst>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z val="7"/>
      <name val="Arial"/>
      <family val="2"/>
    </font>
    <font>
      <sz val="11"/>
      <name val="MS Mincho"/>
    </font>
    <font>
      <sz val="10"/>
      <name val="MS Mincho"/>
    </font>
    <font>
      <i/>
      <sz val="11"/>
      <name val="Arial"/>
      <family val="2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2">
      <alignment vertical="center"/>
    </xf>
    <xf numFmtId="176" fontId="6" fillId="0" borderId="1" xfId="2" applyNumberFormat="1" applyFont="1" applyBorder="1" applyAlignment="1">
      <alignment horizontal="right" vertical="top"/>
    </xf>
    <xf numFmtId="0" fontId="8" fillId="0" borderId="1" xfId="2" applyFont="1" applyBorder="1" applyAlignment="1">
      <alignment horizontal="left" vertical="top"/>
    </xf>
    <xf numFmtId="176" fontId="6" fillId="0" borderId="1" xfId="2" applyNumberFormat="1" applyFont="1" applyBorder="1" applyAlignment="1">
      <alignment horizontal="right" vertical="top" indent="1"/>
    </xf>
    <xf numFmtId="0" fontId="9" fillId="0" borderId="1" xfId="2" applyFont="1" applyBorder="1" applyAlignment="1">
      <alignment horizontal="left" vertical="top"/>
    </xf>
    <xf numFmtId="176" fontId="6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left"/>
    </xf>
    <xf numFmtId="176" fontId="6" fillId="0" borderId="1" xfId="2" applyNumberFormat="1" applyFont="1" applyBorder="1" applyAlignment="1">
      <alignment horizontal="right" indent="1"/>
    </xf>
    <xf numFmtId="0" fontId="9" fillId="0" borderId="1" xfId="2" applyFont="1" applyBorder="1" applyAlignment="1">
      <alignment horizontal="left"/>
    </xf>
    <xf numFmtId="176" fontId="10" fillId="0" borderId="1" xfId="2" applyNumberFormat="1" applyFont="1" applyBorder="1" applyAlignment="1">
      <alignment horizontal="right" indent="1"/>
    </xf>
    <xf numFmtId="0" fontId="8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8" fillId="0" borderId="0" xfId="2" applyFont="1" applyBorder="1" applyAlignment="1">
      <alignment vertical="top"/>
    </xf>
    <xf numFmtId="176" fontId="0" fillId="0" borderId="0" xfId="0" applyNumberForma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76" fontId="0" fillId="0" borderId="5" xfId="0" applyNumberFormat="1" applyBorder="1">
      <alignment vertical="center"/>
    </xf>
    <xf numFmtId="17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top"/>
    </xf>
    <xf numFmtId="0" fontId="4" fillId="0" borderId="3" xfId="2" applyFont="1" applyBorder="1" applyAlignment="1">
      <alignment horizontal="left" vertical="top"/>
    </xf>
    <xf numFmtId="0" fontId="4" fillId="0" borderId="2" xfId="2" applyFont="1" applyBorder="1" applyAlignment="1">
      <alignment horizontal="left" vertical="top"/>
    </xf>
    <xf numFmtId="176" fontId="4" fillId="0" borderId="4" xfId="2" applyNumberFormat="1" applyFont="1" applyBorder="1" applyAlignment="1">
      <alignment horizontal="right" vertical="top"/>
    </xf>
    <xf numFmtId="176" fontId="4" fillId="0" borderId="3" xfId="2" applyNumberFormat="1" applyFont="1" applyBorder="1" applyAlignment="1">
      <alignment horizontal="right" vertical="top"/>
    </xf>
    <xf numFmtId="176" fontId="4" fillId="0" borderId="2" xfId="2" applyNumberFormat="1" applyFont="1" applyBorder="1" applyAlignment="1">
      <alignment horizontal="right" vertical="top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福岡県議会議員</a:t>
            </a:r>
            <a:r>
              <a:rPr lang="en-US" altLang="ja-JP"/>
              <a:t>1</a:t>
            </a:r>
            <a:r>
              <a:rPr lang="ja-JP" altLang="en-US"/>
              <a:t>人当り有権者数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801255158065871E-2"/>
          <c:y val="0.1064659977703456"/>
          <c:w val="0.87092263073415033"/>
          <c:h val="0.61431038720494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県会議員1人当たり有権者数!$E$13</c:f>
              <c:strCache>
                <c:ptCount val="1"/>
                <c:pt idx="0">
                  <c:v>議員1人当り有権者数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県会議員1人当たり有権者数!$A$14:$A$58</c:f>
              <c:strCache>
                <c:ptCount val="45"/>
                <c:pt idx="0">
                  <c:v>北九州市門司区</c:v>
                </c:pt>
                <c:pt idx="1">
                  <c:v>北九州市小倉北区</c:v>
                </c:pt>
                <c:pt idx="2">
                  <c:v>北九州市小倉南区</c:v>
                </c:pt>
                <c:pt idx="3">
                  <c:v>北九州市若松区</c:v>
                </c:pt>
                <c:pt idx="4">
                  <c:v>北九州市八幡東区</c:v>
                </c:pt>
                <c:pt idx="5">
                  <c:v>北九州市八幡西区</c:v>
                </c:pt>
                <c:pt idx="6">
                  <c:v>北九州市戸畑区</c:v>
                </c:pt>
                <c:pt idx="7">
                  <c:v>福岡市東区</c:v>
                </c:pt>
                <c:pt idx="8">
                  <c:v>福岡市博多区</c:v>
                </c:pt>
                <c:pt idx="9">
                  <c:v>福岡市中央区</c:v>
                </c:pt>
                <c:pt idx="10">
                  <c:v>福岡市南区</c:v>
                </c:pt>
                <c:pt idx="11">
                  <c:v>福岡市城南区</c:v>
                </c:pt>
                <c:pt idx="12">
                  <c:v>福岡市早良区</c:v>
                </c:pt>
                <c:pt idx="13">
                  <c:v>福岡市西区</c:v>
                </c:pt>
                <c:pt idx="14">
                  <c:v>大牟田市</c:v>
                </c:pt>
                <c:pt idx="15">
                  <c:v>久留米市</c:v>
                </c:pt>
                <c:pt idx="16">
                  <c:v>直方市</c:v>
                </c:pt>
                <c:pt idx="17">
                  <c:v>飯塚市・嘉穂郡</c:v>
                </c:pt>
                <c:pt idx="18">
                  <c:v>田川市</c:v>
                </c:pt>
                <c:pt idx="19">
                  <c:v>柳川市</c:v>
                </c:pt>
                <c:pt idx="20">
                  <c:v>八女市・八女郡</c:v>
                </c:pt>
                <c:pt idx="21">
                  <c:v>筑後市</c:v>
                </c:pt>
                <c:pt idx="22">
                  <c:v>大川市・三潴郡</c:v>
                </c:pt>
                <c:pt idx="23">
                  <c:v>行橋市</c:v>
                </c:pt>
                <c:pt idx="24">
                  <c:v>中間市</c:v>
                </c:pt>
                <c:pt idx="25">
                  <c:v>小郡市・三井郡</c:v>
                </c:pt>
                <c:pt idx="26">
                  <c:v>筑紫野市</c:v>
                </c:pt>
                <c:pt idx="27">
                  <c:v>春日市</c:v>
                </c:pt>
                <c:pt idx="28">
                  <c:v>大野城市</c:v>
                </c:pt>
                <c:pt idx="29">
                  <c:v>宗像市</c:v>
                </c:pt>
                <c:pt idx="30">
                  <c:v>太宰府市</c:v>
                </c:pt>
                <c:pt idx="31">
                  <c:v>古賀市</c:v>
                </c:pt>
                <c:pt idx="32">
                  <c:v>福津市</c:v>
                </c:pt>
                <c:pt idx="33">
                  <c:v>うきは市</c:v>
                </c:pt>
                <c:pt idx="34">
                  <c:v>宮若市・鞍手郡</c:v>
                </c:pt>
                <c:pt idx="35">
                  <c:v>嘉麻市</c:v>
                </c:pt>
                <c:pt idx="36">
                  <c:v>朝倉市・朝倉郡</c:v>
                </c:pt>
                <c:pt idx="37">
                  <c:v>みやま市</c:v>
                </c:pt>
                <c:pt idx="38">
                  <c:v>前原市・糸島郡</c:v>
                </c:pt>
                <c:pt idx="39">
                  <c:v>筑紫郡</c:v>
                </c:pt>
                <c:pt idx="40">
                  <c:v>糟屋郡</c:v>
                </c:pt>
                <c:pt idx="41">
                  <c:v>遠賀郡</c:v>
                </c:pt>
                <c:pt idx="42">
                  <c:v>田川郡</c:v>
                </c:pt>
                <c:pt idx="43">
                  <c:v>京都郡</c:v>
                </c:pt>
                <c:pt idx="44">
                  <c:v>築上郡・豊前市</c:v>
                </c:pt>
              </c:strCache>
            </c:strRef>
          </c:cat>
          <c:val>
            <c:numRef>
              <c:f>県会議員1人当たり有権者数!$E$14:$E$58</c:f>
              <c:numCache>
                <c:formatCode>#,##0_ </c:formatCode>
                <c:ptCount val="45"/>
                <c:pt idx="0">
                  <c:v>43504</c:v>
                </c:pt>
                <c:pt idx="1">
                  <c:v>49942.666666666664</c:v>
                </c:pt>
                <c:pt idx="2">
                  <c:v>57712.666666666664</c:v>
                </c:pt>
                <c:pt idx="3">
                  <c:v>34874</c:v>
                </c:pt>
                <c:pt idx="4">
                  <c:v>59360</c:v>
                </c:pt>
                <c:pt idx="5">
                  <c:v>52430.75</c:v>
                </c:pt>
                <c:pt idx="6">
                  <c:v>49087</c:v>
                </c:pt>
                <c:pt idx="7">
                  <c:v>58127</c:v>
                </c:pt>
                <c:pt idx="8">
                  <c:v>58965</c:v>
                </c:pt>
                <c:pt idx="9">
                  <c:v>49906</c:v>
                </c:pt>
                <c:pt idx="10">
                  <c:v>50764.5</c:v>
                </c:pt>
                <c:pt idx="11">
                  <c:v>49797</c:v>
                </c:pt>
                <c:pt idx="12">
                  <c:v>56849</c:v>
                </c:pt>
                <c:pt idx="13">
                  <c:v>52592.333333333336</c:v>
                </c:pt>
                <c:pt idx="14">
                  <c:v>50765</c:v>
                </c:pt>
                <c:pt idx="15">
                  <c:v>48993.2</c:v>
                </c:pt>
                <c:pt idx="16">
                  <c:v>47617</c:v>
                </c:pt>
                <c:pt idx="17">
                  <c:v>59478</c:v>
                </c:pt>
                <c:pt idx="18">
                  <c:v>40753</c:v>
                </c:pt>
                <c:pt idx="19">
                  <c:v>57436</c:v>
                </c:pt>
                <c:pt idx="20">
                  <c:v>35923</c:v>
                </c:pt>
                <c:pt idx="21">
                  <c:v>39053</c:v>
                </c:pt>
                <c:pt idx="22">
                  <c:v>41893</c:v>
                </c:pt>
                <c:pt idx="23">
                  <c:v>59058</c:v>
                </c:pt>
                <c:pt idx="24">
                  <c:v>36961</c:v>
                </c:pt>
                <c:pt idx="25">
                  <c:v>59552</c:v>
                </c:pt>
                <c:pt idx="26">
                  <c:v>40772.5</c:v>
                </c:pt>
                <c:pt idx="27">
                  <c:v>43684.5</c:v>
                </c:pt>
                <c:pt idx="28">
                  <c:v>38834</c:v>
                </c:pt>
                <c:pt idx="29">
                  <c:v>39274</c:v>
                </c:pt>
                <c:pt idx="30">
                  <c:v>57359</c:v>
                </c:pt>
                <c:pt idx="31">
                  <c:v>46728</c:v>
                </c:pt>
                <c:pt idx="32">
                  <c:v>47961</c:v>
                </c:pt>
                <c:pt idx="33">
                  <c:v>25806</c:v>
                </c:pt>
                <c:pt idx="34">
                  <c:v>45553</c:v>
                </c:pt>
                <c:pt idx="35">
                  <c:v>34621</c:v>
                </c:pt>
                <c:pt idx="36">
                  <c:v>36151</c:v>
                </c:pt>
                <c:pt idx="37">
                  <c:v>33360</c:v>
                </c:pt>
                <c:pt idx="38">
                  <c:v>40366.5</c:v>
                </c:pt>
                <c:pt idx="39">
                  <c:v>38640</c:v>
                </c:pt>
                <c:pt idx="40">
                  <c:v>58312</c:v>
                </c:pt>
                <c:pt idx="41">
                  <c:v>39341</c:v>
                </c:pt>
                <c:pt idx="42">
                  <c:v>34655</c:v>
                </c:pt>
                <c:pt idx="43">
                  <c:v>46388</c:v>
                </c:pt>
                <c:pt idx="44">
                  <c:v>50547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4632984"/>
        <c:axId val="504631024"/>
      </c:barChart>
      <c:catAx>
        <c:axId val="50463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4631024"/>
        <c:crosses val="autoZero"/>
        <c:auto val="1"/>
        <c:lblAlgn val="ctr"/>
        <c:lblOffset val="100"/>
        <c:noMultiLvlLbl val="0"/>
      </c:catAx>
      <c:valAx>
        <c:axId val="5046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463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586740</xdr:colOff>
      <xdr:row>18</xdr:row>
      <xdr:rowOff>30480</xdr:rowOff>
    </xdr:from>
    <xdr:to>
      <xdr:col>20</xdr:col>
      <xdr:colOff>396240</xdr:colOff>
      <xdr:row>44</xdr:row>
      <xdr:rowOff>30480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a.wikipedia.org/wiki/%E4%B8%AD%E5%A4%AE%E5%8C%BA_(%E7%A6%8F%E5%B2%A1%E5%B8%82)" TargetMode="External"/><Relationship Id="rId13" Type="http://schemas.openxmlformats.org/officeDocument/2006/relationships/hyperlink" Target="http://ja.wikipedia.org/wiki/%E5%A4%A7%E7%89%9F%E7%94%B0%E5%B8%82" TargetMode="External"/><Relationship Id="rId18" Type="http://schemas.openxmlformats.org/officeDocument/2006/relationships/hyperlink" Target="http://ja.wikipedia.org/wiki/%E7%AD%91%E5%BE%8C%E5%B8%82" TargetMode="External"/><Relationship Id="rId26" Type="http://schemas.openxmlformats.org/officeDocument/2006/relationships/hyperlink" Target="http://ja.wikipedia.org/wiki/%E5%8F%A4%E8%B3%80%E5%B8%82" TargetMode="External"/><Relationship Id="rId3" Type="http://schemas.openxmlformats.org/officeDocument/2006/relationships/hyperlink" Target="http://ja.wikipedia.org/wiki/%E8%8B%A5%E6%9D%BE%E5%8C%BA" TargetMode="External"/><Relationship Id="rId21" Type="http://schemas.openxmlformats.org/officeDocument/2006/relationships/hyperlink" Target="http://ja.wikipedia.org/wiki/%E7%AD%91%E7%B4%AB%E9%87%8E%E5%B8%82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ja.wikipedia.org/wiki/%E5%8D%9A%E5%A4%9A%E5%8C%BA" TargetMode="External"/><Relationship Id="rId12" Type="http://schemas.openxmlformats.org/officeDocument/2006/relationships/hyperlink" Target="http://ja.wikipedia.org/wiki/%E8%A5%BF%E5%8C%BA_(%E7%A6%8F%E5%B2%A1%E5%B8%82)" TargetMode="External"/><Relationship Id="rId17" Type="http://schemas.openxmlformats.org/officeDocument/2006/relationships/hyperlink" Target="http://ja.wikipedia.org/wiki/%E6%9F%B3%E5%B7%9D%E5%B8%82" TargetMode="External"/><Relationship Id="rId25" Type="http://schemas.openxmlformats.org/officeDocument/2006/relationships/hyperlink" Target="http://ja.wikipedia.org/wiki/%E5%A4%AA%E5%AE%B0%E5%BA%9C%E5%B8%82" TargetMode="External"/><Relationship Id="rId33" Type="http://schemas.openxmlformats.org/officeDocument/2006/relationships/hyperlink" Target="http://ja.wikipedia.org/wiki/%E7%A6%8F%E5%B2%A1%E7%9C%8C%E8%AD%B0%E4%BC%9A" TargetMode="External"/><Relationship Id="rId2" Type="http://schemas.openxmlformats.org/officeDocument/2006/relationships/hyperlink" Target="http://ja.wikipedia.org/wiki/%E5%B0%8F%E5%80%89%E5%8D%97%E5%8C%BA" TargetMode="External"/><Relationship Id="rId16" Type="http://schemas.openxmlformats.org/officeDocument/2006/relationships/hyperlink" Target="http://ja.wikipedia.org/wiki/%E7%94%B0%E5%B7%9D%E5%B8%82" TargetMode="External"/><Relationship Id="rId20" Type="http://schemas.openxmlformats.org/officeDocument/2006/relationships/hyperlink" Target="http://ja.wikipedia.org/wiki/%E4%B8%AD%E9%96%93%E5%B8%82" TargetMode="External"/><Relationship Id="rId29" Type="http://schemas.openxmlformats.org/officeDocument/2006/relationships/hyperlink" Target="http://ja.wikipedia.org/wiki/%E5%98%89%E9%BA%BB%E5%B8%82" TargetMode="External"/><Relationship Id="rId1" Type="http://schemas.openxmlformats.org/officeDocument/2006/relationships/hyperlink" Target="http://ja.wikipedia.org/wiki/%E5%B0%8F%E5%80%89%E5%8C%97%E5%8C%BA" TargetMode="External"/><Relationship Id="rId6" Type="http://schemas.openxmlformats.org/officeDocument/2006/relationships/hyperlink" Target="http://ja.wikipedia.org/wiki/%E6%88%B8%E7%95%91%E5%8C%BA" TargetMode="External"/><Relationship Id="rId11" Type="http://schemas.openxmlformats.org/officeDocument/2006/relationships/hyperlink" Target="http://ja.wikipedia.org/wiki/%E6%97%A9%E8%89%AF%E5%8C%BA" TargetMode="External"/><Relationship Id="rId24" Type="http://schemas.openxmlformats.org/officeDocument/2006/relationships/hyperlink" Target="http://ja.wikipedia.org/wiki/%E5%AE%97%E5%83%8F%E5%B8%82" TargetMode="External"/><Relationship Id="rId32" Type="http://schemas.openxmlformats.org/officeDocument/2006/relationships/hyperlink" Target="http://ja.wikipedia.org/wiki/%E9%82%A3%E7%8F%82%E5%B7%9D%E7%94%BA_(%E7%A6%8F%E5%B2%A1%E7%9C%8C)" TargetMode="External"/><Relationship Id="rId5" Type="http://schemas.openxmlformats.org/officeDocument/2006/relationships/hyperlink" Target="http://ja.wikipedia.org/wiki/%E5%85%AB%E5%B9%A1%E8%A5%BF%E5%8C%BA" TargetMode="External"/><Relationship Id="rId15" Type="http://schemas.openxmlformats.org/officeDocument/2006/relationships/hyperlink" Target="http://ja.wikipedia.org/wiki/%E7%9B%B4%E6%96%B9%E5%B8%82" TargetMode="External"/><Relationship Id="rId23" Type="http://schemas.openxmlformats.org/officeDocument/2006/relationships/hyperlink" Target="http://ja.wikipedia.org/wiki/%E5%A4%A7%E9%87%8E%E5%9F%8E%E5%B8%82" TargetMode="External"/><Relationship Id="rId28" Type="http://schemas.openxmlformats.org/officeDocument/2006/relationships/hyperlink" Target="http://ja.wikipedia.org/wiki/%E3%81%86%E3%81%8D%E3%81%AF%E5%B8%82" TargetMode="External"/><Relationship Id="rId10" Type="http://schemas.openxmlformats.org/officeDocument/2006/relationships/hyperlink" Target="http://ja.wikipedia.org/wiki/%E5%9F%8E%E5%8D%97%E5%8C%BA" TargetMode="External"/><Relationship Id="rId19" Type="http://schemas.openxmlformats.org/officeDocument/2006/relationships/hyperlink" Target="http://ja.wikipedia.org/wiki/%E8%A1%8C%E6%A9%8B%E5%B8%82" TargetMode="External"/><Relationship Id="rId31" Type="http://schemas.openxmlformats.org/officeDocument/2006/relationships/hyperlink" Target="http://ja.wikipedia.org/wiki/%E7%B3%B8%E5%B3%B6%E5%B8%82" TargetMode="External"/><Relationship Id="rId4" Type="http://schemas.openxmlformats.org/officeDocument/2006/relationships/hyperlink" Target="http://ja.wikipedia.org/wiki/%E5%85%AB%E5%B9%A1%E6%9D%B1%E5%8C%BA" TargetMode="External"/><Relationship Id="rId9" Type="http://schemas.openxmlformats.org/officeDocument/2006/relationships/hyperlink" Target="http://ja.wikipedia.org/wiki/%E5%8D%97%E5%8C%BA_(%E7%A6%8F%E5%B2%A1%E5%B8%82)" TargetMode="External"/><Relationship Id="rId14" Type="http://schemas.openxmlformats.org/officeDocument/2006/relationships/hyperlink" Target="http://ja.wikipedia.org/wiki/%E4%B9%85%E7%95%99%E7%B1%B3%E5%B8%82" TargetMode="External"/><Relationship Id="rId22" Type="http://schemas.openxmlformats.org/officeDocument/2006/relationships/hyperlink" Target="http://ja.wikipedia.org/wiki/%E6%98%A5%E6%97%A5%E5%B8%82" TargetMode="External"/><Relationship Id="rId27" Type="http://schemas.openxmlformats.org/officeDocument/2006/relationships/hyperlink" Target="http://ja.wikipedia.org/wiki/%E7%A6%8F%E6%B4%A5%E5%B8%82" TargetMode="External"/><Relationship Id="rId30" Type="http://schemas.openxmlformats.org/officeDocument/2006/relationships/hyperlink" Target="http://ja.wikipedia.org/wiki/%E3%81%BF%E3%82%84%E3%81%BE%E5%B8%82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workbookViewId="0">
      <selection activeCell="L14" sqref="L14"/>
    </sheetView>
  </sheetViews>
  <sheetFormatPr defaultRowHeight="13.2"/>
  <cols>
    <col min="1" max="1" width="15.6640625" customWidth="1"/>
    <col min="2" max="2" width="8.77734375" customWidth="1"/>
    <col min="3" max="3" width="22.33203125" customWidth="1"/>
    <col min="4" max="4" width="15" customWidth="1"/>
    <col min="5" max="5" width="12.6640625" customWidth="1"/>
    <col min="6" max="6" width="12" customWidth="1"/>
    <col min="7" max="7" width="11.88671875" customWidth="1"/>
    <col min="8" max="8" width="13.44140625" customWidth="1"/>
  </cols>
  <sheetData>
    <row r="1" spans="1:8" ht="16.2">
      <c r="A1" s="25" t="s">
        <v>254</v>
      </c>
      <c r="E1" t="s">
        <v>260</v>
      </c>
    </row>
    <row r="2" spans="1:8" ht="16.2">
      <c r="B2" s="25"/>
      <c r="E2" t="s">
        <v>257</v>
      </c>
    </row>
    <row r="3" spans="1:8" ht="16.2">
      <c r="B3" s="25"/>
      <c r="F3" t="s">
        <v>259</v>
      </c>
    </row>
    <row r="4" spans="1:8" ht="14.4">
      <c r="A4" s="26" t="s">
        <v>250</v>
      </c>
    </row>
    <row r="5" spans="1:8" ht="14.4">
      <c r="A5" s="27" t="s">
        <v>251</v>
      </c>
    </row>
    <row r="6" spans="1:8" ht="14.4">
      <c r="A6" s="27" t="s">
        <v>261</v>
      </c>
    </row>
    <row r="7" spans="1:8">
      <c r="A7" t="s">
        <v>262</v>
      </c>
    </row>
    <row r="8" spans="1:8">
      <c r="A8" s="1" t="s">
        <v>258</v>
      </c>
    </row>
    <row r="9" spans="1:8">
      <c r="A9" s="1"/>
    </row>
    <row r="10" spans="1:8">
      <c r="A10" s="1"/>
      <c r="E10" t="s">
        <v>253</v>
      </c>
    </row>
    <row r="11" spans="1:8">
      <c r="E11" t="s">
        <v>252</v>
      </c>
    </row>
    <row r="13" spans="1:8" ht="27">
      <c r="A13" s="28" t="s">
        <v>256</v>
      </c>
      <c r="B13" s="17" t="s">
        <v>0</v>
      </c>
      <c r="C13" s="17" t="s">
        <v>1</v>
      </c>
      <c r="D13" s="17" t="s">
        <v>242</v>
      </c>
      <c r="E13" s="17" t="s">
        <v>243</v>
      </c>
      <c r="F13" s="17" t="s">
        <v>244</v>
      </c>
      <c r="G13" s="17" t="s">
        <v>245</v>
      </c>
      <c r="H13" s="17" t="s">
        <v>247</v>
      </c>
    </row>
    <row r="14" spans="1:8" ht="14.25" customHeight="1">
      <c r="A14" s="18" t="s">
        <v>2</v>
      </c>
      <c r="B14" s="23">
        <v>2</v>
      </c>
      <c r="C14" s="18" t="s">
        <v>2</v>
      </c>
      <c r="D14" s="19">
        <f>+I66</f>
        <v>87008</v>
      </c>
      <c r="E14" s="19">
        <f>+D14/B14</f>
        <v>43504</v>
      </c>
      <c r="F14" s="21">
        <f>+RANK(E14,$E$14:$E$58,0)</f>
        <v>28</v>
      </c>
      <c r="G14" s="20" t="str">
        <f t="shared" ref="G14:G46" si="0">INT(+E14/$E$47*100)/100&amp;"倍"</f>
        <v>1.68倍</v>
      </c>
      <c r="H14" s="21" t="str">
        <f t="shared" ref="H14:H46" si="1">INT(+$E$47/E14*100)/100&amp;"票"</f>
        <v>0.59票</v>
      </c>
    </row>
    <row r="15" spans="1:8" ht="14.25" customHeight="1">
      <c r="A15" s="18" t="s">
        <v>3</v>
      </c>
      <c r="B15" s="23">
        <v>3</v>
      </c>
      <c r="C15" s="22" t="s">
        <v>3</v>
      </c>
      <c r="D15" s="19">
        <f>+I67</f>
        <v>149828</v>
      </c>
      <c r="E15" s="19">
        <f t="shared" ref="E15:E58" si="2">+D15/B15</f>
        <v>49942.666666666664</v>
      </c>
      <c r="F15" s="21">
        <f t="shared" ref="F15:F58" si="3">+RANK(E15,$E$14:$E$58,0)</f>
        <v>17</v>
      </c>
      <c r="G15" s="20" t="str">
        <f t="shared" si="0"/>
        <v>1.93倍</v>
      </c>
      <c r="H15" s="21" t="str">
        <f t="shared" si="1"/>
        <v>0.51票</v>
      </c>
    </row>
    <row r="16" spans="1:8" ht="14.25" customHeight="1">
      <c r="A16" s="18" t="s">
        <v>4</v>
      </c>
      <c r="B16" s="23">
        <v>3</v>
      </c>
      <c r="C16" s="22" t="s">
        <v>4</v>
      </c>
      <c r="D16" s="19">
        <f t="shared" ref="D16:D20" si="4">+I68</f>
        <v>173138</v>
      </c>
      <c r="E16" s="19">
        <f t="shared" si="2"/>
        <v>57712.666666666664</v>
      </c>
      <c r="F16" s="21">
        <f t="shared" si="3"/>
        <v>8</v>
      </c>
      <c r="G16" s="20" t="str">
        <f t="shared" si="0"/>
        <v>2.23倍</v>
      </c>
      <c r="H16" s="21" t="str">
        <f t="shared" si="1"/>
        <v>0.44票</v>
      </c>
    </row>
    <row r="17" spans="1:8" ht="14.25" customHeight="1">
      <c r="A17" s="18" t="s">
        <v>5</v>
      </c>
      <c r="B17" s="23">
        <v>2</v>
      </c>
      <c r="C17" s="22" t="s">
        <v>5</v>
      </c>
      <c r="D17" s="19">
        <f t="shared" si="4"/>
        <v>69748</v>
      </c>
      <c r="E17" s="19">
        <f t="shared" si="2"/>
        <v>34874</v>
      </c>
      <c r="F17" s="21">
        <f t="shared" si="3"/>
        <v>41</v>
      </c>
      <c r="G17" s="20" t="str">
        <f t="shared" si="0"/>
        <v>1.35倍</v>
      </c>
      <c r="H17" s="21" t="str">
        <f t="shared" si="1"/>
        <v>0.73票</v>
      </c>
    </row>
    <row r="18" spans="1:8" ht="14.25" customHeight="1">
      <c r="A18" s="18" t="s">
        <v>6</v>
      </c>
      <c r="B18" s="23">
        <v>1</v>
      </c>
      <c r="C18" s="22" t="s">
        <v>6</v>
      </c>
      <c r="D18" s="19">
        <f t="shared" si="4"/>
        <v>59360</v>
      </c>
      <c r="E18" s="19">
        <f t="shared" si="2"/>
        <v>59360</v>
      </c>
      <c r="F18" s="21">
        <f t="shared" si="3"/>
        <v>3</v>
      </c>
      <c r="G18" s="20" t="str">
        <f t="shared" si="0"/>
        <v>2.3倍</v>
      </c>
      <c r="H18" s="21" t="str">
        <f t="shared" si="1"/>
        <v>0.43票</v>
      </c>
    </row>
    <row r="19" spans="1:8" ht="14.25" customHeight="1">
      <c r="A19" s="18" t="s">
        <v>7</v>
      </c>
      <c r="B19" s="23">
        <v>4</v>
      </c>
      <c r="C19" s="22" t="s">
        <v>7</v>
      </c>
      <c r="D19" s="19">
        <f t="shared" si="4"/>
        <v>209723</v>
      </c>
      <c r="E19" s="19">
        <f t="shared" si="2"/>
        <v>52430.75</v>
      </c>
      <c r="F19" s="21">
        <f t="shared" si="3"/>
        <v>13</v>
      </c>
      <c r="G19" s="20" t="str">
        <f t="shared" si="0"/>
        <v>2.03倍</v>
      </c>
      <c r="H19" s="21" t="str">
        <f t="shared" si="1"/>
        <v>0.49票</v>
      </c>
    </row>
    <row r="20" spans="1:8" ht="14.25" customHeight="1">
      <c r="A20" s="18" t="s">
        <v>8</v>
      </c>
      <c r="B20" s="23">
        <v>1</v>
      </c>
      <c r="C20" s="22" t="s">
        <v>8</v>
      </c>
      <c r="D20" s="19">
        <f t="shared" si="4"/>
        <v>49087</v>
      </c>
      <c r="E20" s="19">
        <f t="shared" si="2"/>
        <v>49087</v>
      </c>
      <c r="F20" s="21">
        <f t="shared" si="3"/>
        <v>20</v>
      </c>
      <c r="G20" s="20" t="str">
        <f t="shared" si="0"/>
        <v>1.9倍</v>
      </c>
      <c r="H20" s="21" t="str">
        <f t="shared" si="1"/>
        <v>0.52票</v>
      </c>
    </row>
    <row r="21" spans="1:8" ht="14.25" customHeight="1">
      <c r="A21" s="18" t="s">
        <v>9</v>
      </c>
      <c r="B21" s="23">
        <v>4</v>
      </c>
      <c r="C21" s="18" t="s">
        <v>9</v>
      </c>
      <c r="D21" s="19">
        <f>+I74</f>
        <v>232508</v>
      </c>
      <c r="E21" s="19">
        <f t="shared" si="2"/>
        <v>58127</v>
      </c>
      <c r="F21" s="21">
        <f t="shared" si="3"/>
        <v>7</v>
      </c>
      <c r="G21" s="20" t="str">
        <f t="shared" si="0"/>
        <v>2.25倍</v>
      </c>
      <c r="H21" s="21" t="str">
        <f t="shared" si="1"/>
        <v>0.44票</v>
      </c>
    </row>
    <row r="22" spans="1:8" ht="14.25" customHeight="1">
      <c r="A22" s="18" t="s">
        <v>10</v>
      </c>
      <c r="B22" s="23">
        <v>3</v>
      </c>
      <c r="C22" s="22" t="s">
        <v>10</v>
      </c>
      <c r="D22" s="19">
        <f t="shared" ref="D22:D27" si="5">+I75</f>
        <v>176895</v>
      </c>
      <c r="E22" s="19">
        <f t="shared" si="2"/>
        <v>58965</v>
      </c>
      <c r="F22" s="21">
        <f t="shared" si="3"/>
        <v>5</v>
      </c>
      <c r="G22" s="20" t="str">
        <f t="shared" si="0"/>
        <v>2.28倍</v>
      </c>
      <c r="H22" s="21" t="str">
        <f t="shared" si="1"/>
        <v>0.43票</v>
      </c>
    </row>
    <row r="23" spans="1:8" ht="14.25" customHeight="1">
      <c r="A23" s="18" t="s">
        <v>11</v>
      </c>
      <c r="B23" s="23">
        <v>3</v>
      </c>
      <c r="C23" s="22" t="s">
        <v>11</v>
      </c>
      <c r="D23" s="19">
        <f t="shared" si="5"/>
        <v>149718</v>
      </c>
      <c r="E23" s="19">
        <f t="shared" si="2"/>
        <v>49906</v>
      </c>
      <c r="F23" s="21">
        <f t="shared" si="3"/>
        <v>18</v>
      </c>
      <c r="G23" s="20" t="str">
        <f t="shared" si="0"/>
        <v>1.93倍</v>
      </c>
      <c r="H23" s="21" t="str">
        <f t="shared" si="1"/>
        <v>0.51票</v>
      </c>
    </row>
    <row r="24" spans="1:8" ht="14.25" customHeight="1">
      <c r="A24" s="18" t="s">
        <v>12</v>
      </c>
      <c r="B24" s="23">
        <v>4</v>
      </c>
      <c r="C24" s="22" t="s">
        <v>12</v>
      </c>
      <c r="D24" s="19">
        <f t="shared" si="5"/>
        <v>203058</v>
      </c>
      <c r="E24" s="19">
        <f t="shared" si="2"/>
        <v>50764.5</v>
      </c>
      <c r="F24" s="21">
        <f t="shared" si="3"/>
        <v>15</v>
      </c>
      <c r="G24" s="20" t="str">
        <f t="shared" si="0"/>
        <v>1.96倍</v>
      </c>
      <c r="H24" s="21" t="str">
        <f t="shared" si="1"/>
        <v>0.5票</v>
      </c>
    </row>
    <row r="25" spans="1:8" ht="14.25" customHeight="1">
      <c r="A25" s="18" t="s">
        <v>13</v>
      </c>
      <c r="B25" s="23">
        <v>2</v>
      </c>
      <c r="C25" s="22" t="s">
        <v>13</v>
      </c>
      <c r="D25" s="19">
        <f t="shared" si="5"/>
        <v>99594</v>
      </c>
      <c r="E25" s="19">
        <f t="shared" si="2"/>
        <v>49797</v>
      </c>
      <c r="F25" s="21">
        <f t="shared" si="3"/>
        <v>19</v>
      </c>
      <c r="G25" s="20" t="str">
        <f t="shared" si="0"/>
        <v>1.92倍</v>
      </c>
      <c r="H25" s="21" t="str">
        <f t="shared" si="1"/>
        <v>0.51票</v>
      </c>
    </row>
    <row r="26" spans="1:8" ht="14.25" customHeight="1">
      <c r="A26" s="18" t="s">
        <v>14</v>
      </c>
      <c r="B26" s="23">
        <v>3</v>
      </c>
      <c r="C26" s="22" t="s">
        <v>14</v>
      </c>
      <c r="D26" s="19">
        <f t="shared" si="5"/>
        <v>170547</v>
      </c>
      <c r="E26" s="19">
        <f t="shared" si="2"/>
        <v>56849</v>
      </c>
      <c r="F26" s="21">
        <f t="shared" si="3"/>
        <v>11</v>
      </c>
      <c r="G26" s="20" t="str">
        <f t="shared" si="0"/>
        <v>2.2倍</v>
      </c>
      <c r="H26" s="21" t="str">
        <f t="shared" si="1"/>
        <v>0.45票</v>
      </c>
    </row>
    <row r="27" spans="1:8" ht="14.25" customHeight="1">
      <c r="A27" s="18" t="s">
        <v>15</v>
      </c>
      <c r="B27" s="23">
        <v>3</v>
      </c>
      <c r="C27" s="22" t="s">
        <v>15</v>
      </c>
      <c r="D27" s="19">
        <f t="shared" si="5"/>
        <v>157777</v>
      </c>
      <c r="E27" s="19">
        <f t="shared" si="2"/>
        <v>52592.333333333336</v>
      </c>
      <c r="F27" s="21">
        <f t="shared" si="3"/>
        <v>12</v>
      </c>
      <c r="G27" s="20" t="str">
        <f t="shared" si="0"/>
        <v>2.03倍</v>
      </c>
      <c r="H27" s="21" t="str">
        <f t="shared" si="1"/>
        <v>0.49票</v>
      </c>
    </row>
    <row r="28" spans="1:8" ht="14.25" customHeight="1">
      <c r="A28" s="18" t="s">
        <v>16</v>
      </c>
      <c r="B28" s="23">
        <v>2</v>
      </c>
      <c r="C28" s="22" t="s">
        <v>16</v>
      </c>
      <c r="D28" s="19">
        <f>+I82</f>
        <v>101530</v>
      </c>
      <c r="E28" s="19">
        <f t="shared" si="2"/>
        <v>50765</v>
      </c>
      <c r="F28" s="21">
        <f t="shared" si="3"/>
        <v>14</v>
      </c>
      <c r="G28" s="20" t="str">
        <f t="shared" si="0"/>
        <v>1.96倍</v>
      </c>
      <c r="H28" s="21" t="str">
        <f t="shared" si="1"/>
        <v>0.5票</v>
      </c>
    </row>
    <row r="29" spans="1:8" ht="14.25" customHeight="1">
      <c r="A29" s="18" t="s">
        <v>17</v>
      </c>
      <c r="B29" s="23">
        <v>5</v>
      </c>
      <c r="C29" s="22" t="s">
        <v>17</v>
      </c>
      <c r="D29" s="19">
        <f>+I83</f>
        <v>244966</v>
      </c>
      <c r="E29" s="19">
        <f t="shared" si="2"/>
        <v>48993.2</v>
      </c>
      <c r="F29" s="21">
        <f t="shared" si="3"/>
        <v>21</v>
      </c>
      <c r="G29" s="20" t="str">
        <f t="shared" si="0"/>
        <v>1.89倍</v>
      </c>
      <c r="H29" s="21" t="str">
        <f t="shared" si="1"/>
        <v>0.52票</v>
      </c>
    </row>
    <row r="30" spans="1:8" ht="14.25" customHeight="1">
      <c r="A30" s="18" t="s">
        <v>18</v>
      </c>
      <c r="B30" s="23">
        <v>1</v>
      </c>
      <c r="C30" s="22" t="s">
        <v>18</v>
      </c>
      <c r="D30" s="19">
        <f>+I84</f>
        <v>47617</v>
      </c>
      <c r="E30" s="19">
        <f t="shared" si="2"/>
        <v>47617</v>
      </c>
      <c r="F30" s="21">
        <f t="shared" si="3"/>
        <v>23</v>
      </c>
      <c r="G30" s="20" t="str">
        <f t="shared" si="0"/>
        <v>1.84倍</v>
      </c>
      <c r="H30" s="21" t="str">
        <f t="shared" si="1"/>
        <v>0.54票</v>
      </c>
    </row>
    <row r="31" spans="1:8" ht="14.25" customHeight="1">
      <c r="A31" s="18" t="s">
        <v>19</v>
      </c>
      <c r="B31" s="23">
        <v>2</v>
      </c>
      <c r="C31" s="18" t="s">
        <v>20</v>
      </c>
      <c r="D31" s="19">
        <f>+I85+M74</f>
        <v>118956</v>
      </c>
      <c r="E31" s="19">
        <f t="shared" si="2"/>
        <v>59478</v>
      </c>
      <c r="F31" s="21">
        <f t="shared" si="3"/>
        <v>2</v>
      </c>
      <c r="G31" s="20" t="str">
        <f t="shared" si="0"/>
        <v>2.3倍</v>
      </c>
      <c r="H31" s="21" t="str">
        <f t="shared" si="1"/>
        <v>0.43票</v>
      </c>
    </row>
    <row r="32" spans="1:8" ht="14.25" customHeight="1">
      <c r="A32" s="18" t="s">
        <v>21</v>
      </c>
      <c r="B32" s="23">
        <v>1</v>
      </c>
      <c r="C32" s="22" t="s">
        <v>21</v>
      </c>
      <c r="D32" s="19">
        <f>+I86</f>
        <v>40753</v>
      </c>
      <c r="E32" s="19">
        <f t="shared" si="2"/>
        <v>40753</v>
      </c>
      <c r="F32" s="21">
        <f t="shared" si="3"/>
        <v>31</v>
      </c>
      <c r="G32" s="20" t="str">
        <f t="shared" si="0"/>
        <v>1.57倍</v>
      </c>
      <c r="H32" s="21" t="str">
        <f t="shared" si="1"/>
        <v>0.63票</v>
      </c>
    </row>
    <row r="33" spans="1:8" ht="14.25" customHeight="1">
      <c r="A33" s="18" t="s">
        <v>22</v>
      </c>
      <c r="B33" s="23">
        <v>1</v>
      </c>
      <c r="C33" s="22" t="s">
        <v>22</v>
      </c>
      <c r="D33" s="19">
        <f>+I87</f>
        <v>57436</v>
      </c>
      <c r="E33" s="19">
        <f t="shared" si="2"/>
        <v>57436</v>
      </c>
      <c r="F33" s="21">
        <f t="shared" si="3"/>
        <v>9</v>
      </c>
      <c r="G33" s="20" t="str">
        <f t="shared" si="0"/>
        <v>2.22倍</v>
      </c>
      <c r="H33" s="21" t="str">
        <f t="shared" si="1"/>
        <v>0.44票</v>
      </c>
    </row>
    <row r="34" spans="1:8" ht="14.25" customHeight="1">
      <c r="A34" s="18" t="s">
        <v>23</v>
      </c>
      <c r="B34" s="23">
        <v>2</v>
      </c>
      <c r="C34" s="18" t="s">
        <v>24</v>
      </c>
      <c r="D34" s="19">
        <f>+I88+M83</f>
        <v>71846</v>
      </c>
      <c r="E34" s="19">
        <f t="shared" si="2"/>
        <v>35923</v>
      </c>
      <c r="F34" s="21">
        <f t="shared" si="3"/>
        <v>40</v>
      </c>
      <c r="G34" s="20" t="str">
        <f t="shared" si="0"/>
        <v>1.39倍</v>
      </c>
      <c r="H34" s="21" t="str">
        <f t="shared" si="1"/>
        <v>0.71票</v>
      </c>
    </row>
    <row r="35" spans="1:8" ht="14.25" customHeight="1">
      <c r="A35" s="18" t="s">
        <v>25</v>
      </c>
      <c r="B35" s="23">
        <v>1</v>
      </c>
      <c r="C35" s="22" t="s">
        <v>25</v>
      </c>
      <c r="D35" s="19">
        <f>+I89</f>
        <v>39053</v>
      </c>
      <c r="E35" s="19">
        <f t="shared" si="2"/>
        <v>39053</v>
      </c>
      <c r="F35" s="21">
        <f t="shared" si="3"/>
        <v>35</v>
      </c>
      <c r="G35" s="20" t="str">
        <f t="shared" si="0"/>
        <v>1.51倍</v>
      </c>
      <c r="H35" s="21" t="str">
        <f t="shared" si="1"/>
        <v>0.66票</v>
      </c>
    </row>
    <row r="36" spans="1:8" ht="14.25" customHeight="1">
      <c r="A36" s="18" t="s">
        <v>26</v>
      </c>
      <c r="B36" s="23">
        <v>1</v>
      </c>
      <c r="C36" s="18" t="s">
        <v>27</v>
      </c>
      <c r="D36" s="19">
        <f>+I90+M81</f>
        <v>41893</v>
      </c>
      <c r="E36" s="19">
        <f t="shared" si="2"/>
        <v>41893</v>
      </c>
      <c r="F36" s="21">
        <f t="shared" si="3"/>
        <v>29</v>
      </c>
      <c r="G36" s="20" t="str">
        <f t="shared" si="0"/>
        <v>1.62倍</v>
      </c>
      <c r="H36" s="21" t="str">
        <f t="shared" si="1"/>
        <v>0.61票</v>
      </c>
    </row>
    <row r="37" spans="1:8" ht="14.25" customHeight="1">
      <c r="A37" s="18" t="s">
        <v>28</v>
      </c>
      <c r="B37" s="23">
        <v>1</v>
      </c>
      <c r="C37" s="22" t="s">
        <v>28</v>
      </c>
      <c r="D37" s="19">
        <f>+I91</f>
        <v>59058</v>
      </c>
      <c r="E37" s="19">
        <f t="shared" si="2"/>
        <v>59058</v>
      </c>
      <c r="F37" s="21">
        <f t="shared" si="3"/>
        <v>4</v>
      </c>
      <c r="G37" s="20" t="str">
        <f t="shared" si="0"/>
        <v>2.28倍</v>
      </c>
      <c r="H37" s="21" t="str">
        <f t="shared" si="1"/>
        <v>0.43票</v>
      </c>
    </row>
    <row r="38" spans="1:8" ht="14.25" customHeight="1">
      <c r="A38" s="18" t="s">
        <v>29</v>
      </c>
      <c r="B38" s="23">
        <v>1</v>
      </c>
      <c r="C38" s="22" t="s">
        <v>29</v>
      </c>
      <c r="D38" s="19">
        <f>+I93</f>
        <v>36961</v>
      </c>
      <c r="E38" s="19">
        <f t="shared" si="2"/>
        <v>36961</v>
      </c>
      <c r="F38" s="21">
        <f t="shared" si="3"/>
        <v>38</v>
      </c>
      <c r="G38" s="20" t="str">
        <f t="shared" si="0"/>
        <v>1.43倍</v>
      </c>
      <c r="H38" s="21" t="str">
        <f t="shared" si="1"/>
        <v>0.69票</v>
      </c>
    </row>
    <row r="39" spans="1:8" ht="14.25" customHeight="1">
      <c r="A39" s="18" t="s">
        <v>30</v>
      </c>
      <c r="B39" s="23">
        <v>1</v>
      </c>
      <c r="C39" s="18" t="s">
        <v>31</v>
      </c>
      <c r="D39" s="19">
        <f>+I94+M79</f>
        <v>59552</v>
      </c>
      <c r="E39" s="19">
        <f t="shared" si="2"/>
        <v>59552</v>
      </c>
      <c r="F39" s="21">
        <f t="shared" si="3"/>
        <v>1</v>
      </c>
      <c r="G39" s="20" t="str">
        <f t="shared" si="0"/>
        <v>2.3倍</v>
      </c>
      <c r="H39" s="21" t="str">
        <f t="shared" si="1"/>
        <v>0.43票</v>
      </c>
    </row>
    <row r="40" spans="1:8" ht="14.25" customHeight="1">
      <c r="A40" s="18" t="s">
        <v>32</v>
      </c>
      <c r="B40" s="23">
        <v>2</v>
      </c>
      <c r="C40" s="22" t="s">
        <v>32</v>
      </c>
      <c r="D40" s="19">
        <f t="shared" ref="D40:D47" si="6">+I95</f>
        <v>81545</v>
      </c>
      <c r="E40" s="19">
        <f t="shared" si="2"/>
        <v>40772.5</v>
      </c>
      <c r="F40" s="21">
        <f t="shared" si="3"/>
        <v>30</v>
      </c>
      <c r="G40" s="20" t="str">
        <f t="shared" si="0"/>
        <v>1.57倍</v>
      </c>
      <c r="H40" s="21" t="str">
        <f t="shared" si="1"/>
        <v>0.63票</v>
      </c>
    </row>
    <row r="41" spans="1:8" ht="14.25" customHeight="1">
      <c r="A41" s="18" t="s">
        <v>33</v>
      </c>
      <c r="B41" s="23">
        <v>2</v>
      </c>
      <c r="C41" s="22" t="s">
        <v>33</v>
      </c>
      <c r="D41" s="19">
        <f t="shared" si="6"/>
        <v>87369</v>
      </c>
      <c r="E41" s="19">
        <f t="shared" si="2"/>
        <v>43684.5</v>
      </c>
      <c r="F41" s="21">
        <f t="shared" si="3"/>
        <v>27</v>
      </c>
      <c r="G41" s="20" t="str">
        <f t="shared" si="0"/>
        <v>1.69倍</v>
      </c>
      <c r="H41" s="21" t="str">
        <f t="shared" si="1"/>
        <v>0.59票</v>
      </c>
    </row>
    <row r="42" spans="1:8" ht="14.25" customHeight="1">
      <c r="A42" s="18" t="s">
        <v>34</v>
      </c>
      <c r="B42" s="23">
        <v>2</v>
      </c>
      <c r="C42" s="22" t="s">
        <v>34</v>
      </c>
      <c r="D42" s="19">
        <f t="shared" si="6"/>
        <v>77668</v>
      </c>
      <c r="E42" s="19">
        <f t="shared" si="2"/>
        <v>38834</v>
      </c>
      <c r="F42" s="21">
        <f t="shared" si="3"/>
        <v>36</v>
      </c>
      <c r="G42" s="20" t="str">
        <f t="shared" si="0"/>
        <v>1.5倍</v>
      </c>
      <c r="H42" s="21" t="str">
        <f t="shared" si="1"/>
        <v>0.66票</v>
      </c>
    </row>
    <row r="43" spans="1:8" ht="14.25" customHeight="1">
      <c r="A43" s="18" t="s">
        <v>35</v>
      </c>
      <c r="B43" s="23">
        <v>2</v>
      </c>
      <c r="C43" s="22" t="s">
        <v>35</v>
      </c>
      <c r="D43" s="19">
        <f t="shared" si="6"/>
        <v>78548</v>
      </c>
      <c r="E43" s="19">
        <f t="shared" si="2"/>
        <v>39274</v>
      </c>
      <c r="F43" s="21">
        <f t="shared" si="3"/>
        <v>34</v>
      </c>
      <c r="G43" s="20" t="str">
        <f t="shared" si="0"/>
        <v>1.52倍</v>
      </c>
      <c r="H43" s="21" t="str">
        <f t="shared" si="1"/>
        <v>0.65票</v>
      </c>
    </row>
    <row r="44" spans="1:8" ht="14.25" customHeight="1">
      <c r="A44" s="18" t="s">
        <v>36</v>
      </c>
      <c r="B44" s="23">
        <v>1</v>
      </c>
      <c r="C44" s="22" t="s">
        <v>36</v>
      </c>
      <c r="D44" s="19">
        <f t="shared" si="6"/>
        <v>57359</v>
      </c>
      <c r="E44" s="19">
        <f t="shared" si="2"/>
        <v>57359</v>
      </c>
      <c r="F44" s="21">
        <f t="shared" si="3"/>
        <v>10</v>
      </c>
      <c r="G44" s="20" t="str">
        <f t="shared" si="0"/>
        <v>2.22倍</v>
      </c>
      <c r="H44" s="21" t="str">
        <f t="shared" si="1"/>
        <v>0.44票</v>
      </c>
    </row>
    <row r="45" spans="1:8" ht="13.8">
      <c r="A45" s="18" t="s">
        <v>37</v>
      </c>
      <c r="B45" s="23">
        <v>1</v>
      </c>
      <c r="C45" s="22" t="s">
        <v>37</v>
      </c>
      <c r="D45" s="19">
        <f t="shared" si="6"/>
        <v>46728</v>
      </c>
      <c r="E45" s="19">
        <f t="shared" si="2"/>
        <v>46728</v>
      </c>
      <c r="F45" s="21">
        <f t="shared" si="3"/>
        <v>24</v>
      </c>
      <c r="G45" s="20" t="str">
        <f t="shared" si="0"/>
        <v>1.81倍</v>
      </c>
      <c r="H45" s="21" t="str">
        <f t="shared" si="1"/>
        <v>0.55票</v>
      </c>
    </row>
    <row r="46" spans="1:8" ht="13.8">
      <c r="A46" s="18" t="s">
        <v>38</v>
      </c>
      <c r="B46" s="23">
        <v>1</v>
      </c>
      <c r="C46" s="22" t="s">
        <v>38</v>
      </c>
      <c r="D46" s="19">
        <f t="shared" si="6"/>
        <v>47961</v>
      </c>
      <c r="E46" s="19">
        <f t="shared" si="2"/>
        <v>47961</v>
      </c>
      <c r="F46" s="21">
        <f t="shared" si="3"/>
        <v>22</v>
      </c>
      <c r="G46" s="20" t="str">
        <f t="shared" si="0"/>
        <v>1.85倍</v>
      </c>
      <c r="H46" s="21" t="str">
        <f t="shared" si="1"/>
        <v>0.53票</v>
      </c>
    </row>
    <row r="47" spans="1:8" ht="13.8">
      <c r="A47" s="18" t="s">
        <v>39</v>
      </c>
      <c r="B47" s="23">
        <v>1</v>
      </c>
      <c r="C47" s="22" t="s">
        <v>39</v>
      </c>
      <c r="D47" s="19">
        <f t="shared" si="6"/>
        <v>25806</v>
      </c>
      <c r="E47" s="19">
        <f t="shared" si="2"/>
        <v>25806</v>
      </c>
      <c r="F47" s="21">
        <f t="shared" si="3"/>
        <v>45</v>
      </c>
      <c r="G47" s="20" t="s">
        <v>246</v>
      </c>
      <c r="H47" s="21" t="str">
        <f>INT(+$E$47/E47*100)/100&amp;"票"</f>
        <v>1票</v>
      </c>
    </row>
    <row r="48" spans="1:8" ht="27.6">
      <c r="A48" s="18" t="s">
        <v>40</v>
      </c>
      <c r="B48" s="23">
        <v>1</v>
      </c>
      <c r="C48" s="18" t="s">
        <v>41</v>
      </c>
      <c r="D48" s="19">
        <f>+I103+M71+M72</f>
        <v>45553</v>
      </c>
      <c r="E48" s="19">
        <f t="shared" si="2"/>
        <v>45553</v>
      </c>
      <c r="F48" s="21">
        <f t="shared" si="3"/>
        <v>26</v>
      </c>
      <c r="G48" s="20" t="str">
        <f t="shared" ref="G48:G58" si="7">INT(+E48/$E$47*100)/100&amp;"倍"</f>
        <v>1.76倍</v>
      </c>
      <c r="H48" s="21" t="str">
        <f t="shared" ref="H48:H58" si="8">INT(+$E$47/E48*100)/100&amp;"票"</f>
        <v>0.56票</v>
      </c>
    </row>
    <row r="49" spans="1:8" ht="13.8">
      <c r="A49" s="18" t="s">
        <v>42</v>
      </c>
      <c r="B49" s="23">
        <v>1</v>
      </c>
      <c r="C49" s="22" t="s">
        <v>42</v>
      </c>
      <c r="D49" s="19">
        <f>+I104</f>
        <v>34621</v>
      </c>
      <c r="E49" s="19">
        <f t="shared" si="2"/>
        <v>34621</v>
      </c>
      <c r="F49" s="21">
        <f t="shared" si="3"/>
        <v>43</v>
      </c>
      <c r="G49" s="20" t="str">
        <f t="shared" si="7"/>
        <v>1.34倍</v>
      </c>
      <c r="H49" s="21" t="str">
        <f t="shared" si="8"/>
        <v>0.74票</v>
      </c>
    </row>
    <row r="50" spans="1:8" ht="27.6">
      <c r="A50" s="18" t="s">
        <v>43</v>
      </c>
      <c r="B50" s="23">
        <v>2</v>
      </c>
      <c r="C50" s="18" t="s">
        <v>44</v>
      </c>
      <c r="D50" s="19">
        <f>+I105+M76+M77</f>
        <v>72302</v>
      </c>
      <c r="E50" s="19">
        <f t="shared" si="2"/>
        <v>36151</v>
      </c>
      <c r="F50" s="21">
        <f t="shared" si="3"/>
        <v>39</v>
      </c>
      <c r="G50" s="20" t="str">
        <f t="shared" si="7"/>
        <v>1.4倍</v>
      </c>
      <c r="H50" s="21" t="str">
        <f t="shared" si="8"/>
        <v>0.71票</v>
      </c>
    </row>
    <row r="51" spans="1:8" ht="13.8">
      <c r="A51" s="18" t="s">
        <v>45</v>
      </c>
      <c r="B51" s="23">
        <v>1</v>
      </c>
      <c r="C51" s="22" t="s">
        <v>45</v>
      </c>
      <c r="D51" s="19">
        <f>+I106</f>
        <v>33360</v>
      </c>
      <c r="E51" s="19">
        <f t="shared" si="2"/>
        <v>33360</v>
      </c>
      <c r="F51" s="21">
        <f t="shared" si="3"/>
        <v>44</v>
      </c>
      <c r="G51" s="20" t="str">
        <f t="shared" si="7"/>
        <v>1.29倍</v>
      </c>
      <c r="H51" s="21" t="str">
        <f t="shared" si="8"/>
        <v>0.77票</v>
      </c>
    </row>
    <row r="52" spans="1:8" ht="13.8">
      <c r="A52" s="18" t="s">
        <v>46</v>
      </c>
      <c r="B52" s="23">
        <v>2</v>
      </c>
      <c r="C52" s="22" t="s">
        <v>47</v>
      </c>
      <c r="D52" s="19">
        <f>+I107</f>
        <v>80733</v>
      </c>
      <c r="E52" s="19">
        <f t="shared" si="2"/>
        <v>40366.5</v>
      </c>
      <c r="F52" s="21">
        <f t="shared" si="3"/>
        <v>32</v>
      </c>
      <c r="G52" s="20" t="str">
        <f t="shared" si="7"/>
        <v>1.56倍</v>
      </c>
      <c r="H52" s="21" t="str">
        <f t="shared" si="8"/>
        <v>0.63票</v>
      </c>
    </row>
    <row r="53" spans="1:8" ht="13.8">
      <c r="A53" s="18" t="s">
        <v>48</v>
      </c>
      <c r="B53" s="23">
        <v>1</v>
      </c>
      <c r="C53" s="22" t="s">
        <v>49</v>
      </c>
      <c r="D53" s="19">
        <f>+I109</f>
        <v>38640</v>
      </c>
      <c r="E53" s="19">
        <f t="shared" si="2"/>
        <v>38640</v>
      </c>
      <c r="F53" s="21">
        <f t="shared" si="3"/>
        <v>37</v>
      </c>
      <c r="G53" s="20" t="str">
        <f t="shared" si="7"/>
        <v>1.49倍</v>
      </c>
      <c r="H53" s="21" t="str">
        <f t="shared" si="8"/>
        <v>0.66票</v>
      </c>
    </row>
    <row r="54" spans="1:8" ht="39.75" customHeight="1">
      <c r="A54" s="18" t="s">
        <v>50</v>
      </c>
      <c r="B54" s="23">
        <v>3</v>
      </c>
      <c r="C54" s="29" t="s">
        <v>51</v>
      </c>
      <c r="D54" s="19">
        <f>+I118</f>
        <v>174936</v>
      </c>
      <c r="E54" s="19">
        <f t="shared" si="2"/>
        <v>58312</v>
      </c>
      <c r="F54" s="21">
        <f t="shared" si="3"/>
        <v>6</v>
      </c>
      <c r="G54" s="20" t="str">
        <f t="shared" si="7"/>
        <v>2.25倍</v>
      </c>
      <c r="H54" s="21" t="str">
        <f t="shared" si="8"/>
        <v>0.44票</v>
      </c>
    </row>
    <row r="55" spans="1:8" ht="30" customHeight="1">
      <c r="A55" s="18" t="s">
        <v>52</v>
      </c>
      <c r="B55" s="23">
        <v>2</v>
      </c>
      <c r="C55" s="29" t="s">
        <v>53</v>
      </c>
      <c r="D55" s="19">
        <f>+M70</f>
        <v>78682</v>
      </c>
      <c r="E55" s="19">
        <f t="shared" si="2"/>
        <v>39341</v>
      </c>
      <c r="F55" s="21">
        <f t="shared" si="3"/>
        <v>33</v>
      </c>
      <c r="G55" s="20" t="str">
        <f t="shared" si="7"/>
        <v>1.52倍</v>
      </c>
      <c r="H55" s="21" t="str">
        <f t="shared" si="8"/>
        <v>0.65票</v>
      </c>
    </row>
    <row r="56" spans="1:8" ht="42.75" customHeight="1">
      <c r="A56" s="18" t="s">
        <v>54</v>
      </c>
      <c r="B56" s="23">
        <v>2</v>
      </c>
      <c r="C56" s="29" t="s">
        <v>55</v>
      </c>
      <c r="D56" s="19">
        <f>+M92</f>
        <v>69310</v>
      </c>
      <c r="E56" s="19">
        <f t="shared" si="2"/>
        <v>34655</v>
      </c>
      <c r="F56" s="21">
        <f t="shared" si="3"/>
        <v>42</v>
      </c>
      <c r="G56" s="20" t="str">
        <f t="shared" si="7"/>
        <v>1.34倍</v>
      </c>
      <c r="H56" s="21" t="str">
        <f t="shared" si="8"/>
        <v>0.74票</v>
      </c>
    </row>
    <row r="57" spans="1:8" ht="13.8">
      <c r="A57" s="18" t="s">
        <v>56</v>
      </c>
      <c r="B57" s="23">
        <v>1</v>
      </c>
      <c r="C57" s="29" t="s">
        <v>57</v>
      </c>
      <c r="D57" s="19">
        <f>+M95</f>
        <v>46388</v>
      </c>
      <c r="E57" s="19">
        <f t="shared" si="2"/>
        <v>46388</v>
      </c>
      <c r="F57" s="21">
        <f t="shared" si="3"/>
        <v>25</v>
      </c>
      <c r="G57" s="20" t="str">
        <f t="shared" si="7"/>
        <v>1.79倍</v>
      </c>
      <c r="H57" s="21" t="str">
        <f t="shared" si="8"/>
        <v>0.55票</v>
      </c>
    </row>
    <row r="58" spans="1:8" ht="27.75" customHeight="1">
      <c r="A58" s="18" t="s">
        <v>58</v>
      </c>
      <c r="B58" s="23">
        <v>1</v>
      </c>
      <c r="C58" s="29" t="s">
        <v>59</v>
      </c>
      <c r="D58" s="19">
        <f>+M99+I92</f>
        <v>50547</v>
      </c>
      <c r="E58" s="19">
        <f t="shared" si="2"/>
        <v>50547</v>
      </c>
      <c r="F58" s="21">
        <f t="shared" si="3"/>
        <v>16</v>
      </c>
      <c r="G58" s="20" t="str">
        <f t="shared" si="7"/>
        <v>1.95倍</v>
      </c>
      <c r="H58" s="21" t="str">
        <f t="shared" si="8"/>
        <v>0.51票</v>
      </c>
    </row>
    <row r="59" spans="1:8">
      <c r="A59" s="30" t="s">
        <v>248</v>
      </c>
      <c r="B59" s="24">
        <f>SUM(B14:B58)</f>
        <v>86</v>
      </c>
      <c r="C59">
        <f>+COUNTA(C14:C58)</f>
        <v>45</v>
      </c>
      <c r="D59" s="16">
        <f>SUM(D14:D58)</f>
        <v>4135666</v>
      </c>
    </row>
    <row r="60" spans="1:8">
      <c r="A60" s="1" t="s">
        <v>255</v>
      </c>
    </row>
    <row r="61" spans="1:8">
      <c r="F61" t="s">
        <v>165</v>
      </c>
    </row>
    <row r="63" spans="1:8">
      <c r="F63" t="s">
        <v>249</v>
      </c>
    </row>
    <row r="65" spans="6:13">
      <c r="F65" t="s">
        <v>166</v>
      </c>
      <c r="G65" t="s">
        <v>167</v>
      </c>
      <c r="H65" t="s">
        <v>168</v>
      </c>
      <c r="I65" t="s">
        <v>169</v>
      </c>
      <c r="J65" t="s">
        <v>263</v>
      </c>
      <c r="K65" t="s">
        <v>167</v>
      </c>
      <c r="L65" t="s">
        <v>168</v>
      </c>
      <c r="M65" t="s">
        <v>169</v>
      </c>
    </row>
    <row r="66" spans="6:13">
      <c r="F66" t="s">
        <v>170</v>
      </c>
      <c r="G66" s="16">
        <v>39343</v>
      </c>
      <c r="H66" s="16">
        <v>47665</v>
      </c>
      <c r="I66" s="16">
        <v>87008</v>
      </c>
      <c r="J66" t="s">
        <v>171</v>
      </c>
      <c r="K66" s="16">
        <v>5756</v>
      </c>
      <c r="L66" s="16">
        <v>6107</v>
      </c>
      <c r="M66" s="16">
        <v>11863</v>
      </c>
    </row>
    <row r="67" spans="6:13">
      <c r="F67" t="s">
        <v>172</v>
      </c>
      <c r="G67" s="16">
        <v>69527</v>
      </c>
      <c r="H67" s="16">
        <v>80301</v>
      </c>
      <c r="I67" s="16">
        <v>149828</v>
      </c>
      <c r="J67" t="s">
        <v>173</v>
      </c>
      <c r="K67" s="16">
        <v>11214</v>
      </c>
      <c r="L67" s="16">
        <v>13033</v>
      </c>
      <c r="M67" s="16">
        <v>24247</v>
      </c>
    </row>
    <row r="68" spans="6:13">
      <c r="F68" t="s">
        <v>174</v>
      </c>
      <c r="G68" s="16">
        <v>81357</v>
      </c>
      <c r="H68" s="16">
        <v>91781</v>
      </c>
      <c r="I68" s="16">
        <v>173138</v>
      </c>
      <c r="J68" t="s">
        <v>175</v>
      </c>
      <c r="K68" s="16">
        <v>12153</v>
      </c>
      <c r="L68" s="16">
        <v>14167</v>
      </c>
      <c r="M68" s="16">
        <v>26320</v>
      </c>
    </row>
    <row r="69" spans="6:13">
      <c r="F69" t="s">
        <v>176</v>
      </c>
      <c r="G69" s="16">
        <v>32505</v>
      </c>
      <c r="H69" s="16">
        <v>37243</v>
      </c>
      <c r="I69" s="16">
        <v>69748</v>
      </c>
      <c r="J69" t="s">
        <v>177</v>
      </c>
      <c r="K69" s="16">
        <v>7658</v>
      </c>
      <c r="L69" s="16">
        <v>8594</v>
      </c>
      <c r="M69" s="16">
        <v>16252</v>
      </c>
    </row>
    <row r="70" spans="6:13">
      <c r="F70" t="s">
        <v>178</v>
      </c>
      <c r="G70" s="16">
        <v>27275</v>
      </c>
      <c r="H70" s="16">
        <v>32085</v>
      </c>
      <c r="I70" s="16">
        <v>59360</v>
      </c>
      <c r="J70" t="s">
        <v>52</v>
      </c>
      <c r="K70" s="16">
        <v>36781</v>
      </c>
      <c r="L70" s="16">
        <v>41901</v>
      </c>
      <c r="M70" s="16">
        <v>78682</v>
      </c>
    </row>
    <row r="71" spans="6:13">
      <c r="F71" t="s">
        <v>179</v>
      </c>
      <c r="G71" s="16">
        <v>97882</v>
      </c>
      <c r="H71" s="16">
        <v>111841</v>
      </c>
      <c r="I71" s="16">
        <v>209723</v>
      </c>
      <c r="J71" t="s">
        <v>180</v>
      </c>
      <c r="K71" s="16">
        <v>3240</v>
      </c>
      <c r="L71" s="16">
        <v>3766</v>
      </c>
      <c r="M71" s="16">
        <v>7006</v>
      </c>
    </row>
    <row r="72" spans="6:13">
      <c r="F72" t="s">
        <v>181</v>
      </c>
      <c r="G72" s="16">
        <v>23113</v>
      </c>
      <c r="H72" s="16">
        <v>25974</v>
      </c>
      <c r="I72" s="16">
        <v>49087</v>
      </c>
      <c r="J72" t="s">
        <v>182</v>
      </c>
      <c r="K72" s="16">
        <v>6682</v>
      </c>
      <c r="L72" s="16">
        <v>7564</v>
      </c>
      <c r="M72" s="16">
        <v>14246</v>
      </c>
    </row>
    <row r="73" spans="6:13">
      <c r="F73" t="s">
        <v>183</v>
      </c>
      <c r="G73" s="16">
        <v>371002</v>
      </c>
      <c r="H73" s="16">
        <v>426890</v>
      </c>
      <c r="I73" s="16">
        <v>797892</v>
      </c>
      <c r="J73" t="s">
        <v>184</v>
      </c>
      <c r="K73" s="16">
        <v>9922</v>
      </c>
      <c r="L73" s="16">
        <v>11330</v>
      </c>
      <c r="M73" s="16">
        <v>21252</v>
      </c>
    </row>
    <row r="74" spans="6:13">
      <c r="F74" t="s">
        <v>185</v>
      </c>
      <c r="G74" s="16">
        <v>111648</v>
      </c>
      <c r="H74" s="16">
        <v>120860</v>
      </c>
      <c r="I74" s="16">
        <v>232508</v>
      </c>
      <c r="J74" t="s">
        <v>186</v>
      </c>
      <c r="K74" s="16">
        <v>5375</v>
      </c>
      <c r="L74" s="16">
        <v>6252</v>
      </c>
      <c r="M74" s="16">
        <v>11627</v>
      </c>
    </row>
    <row r="75" spans="6:13">
      <c r="F75" t="s">
        <v>187</v>
      </c>
      <c r="G75" s="16">
        <v>85069</v>
      </c>
      <c r="H75" s="16">
        <v>91826</v>
      </c>
      <c r="I75" s="16">
        <v>176895</v>
      </c>
      <c r="J75" t="s">
        <v>188</v>
      </c>
      <c r="K75" s="16">
        <v>5375</v>
      </c>
      <c r="L75" s="16">
        <v>6252</v>
      </c>
      <c r="M75" s="16">
        <v>11627</v>
      </c>
    </row>
    <row r="76" spans="6:13">
      <c r="F76" t="s">
        <v>189</v>
      </c>
      <c r="G76" s="16">
        <v>64739</v>
      </c>
      <c r="H76" s="16">
        <v>84979</v>
      </c>
      <c r="I76" s="16">
        <v>149718</v>
      </c>
      <c r="J76" t="s">
        <v>190</v>
      </c>
      <c r="K76" s="16">
        <v>11254</v>
      </c>
      <c r="L76" s="16">
        <v>12694</v>
      </c>
      <c r="M76" s="16">
        <v>23948</v>
      </c>
    </row>
    <row r="77" spans="6:13">
      <c r="F77" t="s">
        <v>191</v>
      </c>
      <c r="G77" s="16">
        <v>93375</v>
      </c>
      <c r="H77" s="16">
        <v>109683</v>
      </c>
      <c r="I77" s="16">
        <v>203058</v>
      </c>
      <c r="J77" t="s">
        <v>192</v>
      </c>
      <c r="K77" s="16">
        <v>912</v>
      </c>
      <c r="L77" s="16">
        <v>1113</v>
      </c>
      <c r="M77" s="16">
        <v>2025</v>
      </c>
    </row>
    <row r="78" spans="6:13">
      <c r="F78" t="s">
        <v>193</v>
      </c>
      <c r="G78" s="16">
        <v>46389</v>
      </c>
      <c r="H78" s="16">
        <v>53205</v>
      </c>
      <c r="I78" s="16">
        <v>99594</v>
      </c>
      <c r="J78" t="s">
        <v>194</v>
      </c>
      <c r="K78" s="16">
        <v>12166</v>
      </c>
      <c r="L78" s="16">
        <v>13807</v>
      </c>
      <c r="M78" s="16">
        <v>25973</v>
      </c>
    </row>
    <row r="79" spans="6:13">
      <c r="F79" t="s">
        <v>195</v>
      </c>
      <c r="G79" s="16">
        <v>79221</v>
      </c>
      <c r="H79" s="16">
        <v>91326</v>
      </c>
      <c r="I79" s="16">
        <v>170547</v>
      </c>
      <c r="J79" t="s">
        <v>196</v>
      </c>
      <c r="K79" s="16">
        <v>5899</v>
      </c>
      <c r="L79" s="16">
        <v>6510</v>
      </c>
      <c r="M79" s="16">
        <v>12409</v>
      </c>
    </row>
    <row r="80" spans="6:13">
      <c r="F80" t="s">
        <v>197</v>
      </c>
      <c r="G80" s="16">
        <v>73800</v>
      </c>
      <c r="H80" s="16">
        <v>83977</v>
      </c>
      <c r="I80" s="16">
        <v>157777</v>
      </c>
      <c r="J80" t="s">
        <v>198</v>
      </c>
      <c r="K80" s="16">
        <v>5899</v>
      </c>
      <c r="L80" s="16">
        <v>6510</v>
      </c>
      <c r="M80" s="16">
        <v>12409</v>
      </c>
    </row>
    <row r="81" spans="6:13">
      <c r="F81" t="s">
        <v>264</v>
      </c>
      <c r="G81" s="16">
        <v>554241</v>
      </c>
      <c r="H81" s="16">
        <v>635856</v>
      </c>
      <c r="I81" s="16" t="s">
        <v>199</v>
      </c>
      <c r="J81" t="s">
        <v>200</v>
      </c>
      <c r="K81" s="16">
        <v>5349</v>
      </c>
      <c r="L81" s="16">
        <v>6115</v>
      </c>
      <c r="M81" s="16">
        <v>11464</v>
      </c>
    </row>
    <row r="82" spans="6:13">
      <c r="F82" t="s">
        <v>16</v>
      </c>
      <c r="G82" s="16">
        <v>45679</v>
      </c>
      <c r="H82" s="16">
        <v>55851</v>
      </c>
      <c r="I82" s="16">
        <v>101530</v>
      </c>
      <c r="J82" t="s">
        <v>201</v>
      </c>
      <c r="K82" s="16">
        <v>5349</v>
      </c>
      <c r="L82" s="16">
        <v>6115</v>
      </c>
      <c r="M82" s="16">
        <v>11464</v>
      </c>
    </row>
    <row r="83" spans="6:13">
      <c r="F83" t="s">
        <v>17</v>
      </c>
      <c r="G83" s="16">
        <v>114057</v>
      </c>
      <c r="H83" s="16">
        <v>130909</v>
      </c>
      <c r="I83" s="16">
        <v>244966</v>
      </c>
      <c r="J83" t="s">
        <v>202</v>
      </c>
      <c r="K83" s="16">
        <v>7531</v>
      </c>
      <c r="L83" s="16">
        <v>8340</v>
      </c>
      <c r="M83" s="16">
        <v>15871</v>
      </c>
    </row>
    <row r="84" spans="6:13">
      <c r="F84" t="s">
        <v>18</v>
      </c>
      <c r="G84" s="16">
        <v>21854</v>
      </c>
      <c r="H84" s="16">
        <v>25763</v>
      </c>
      <c r="I84" s="16">
        <v>47617</v>
      </c>
      <c r="J84" t="s">
        <v>203</v>
      </c>
      <c r="K84" s="16">
        <v>7531</v>
      </c>
      <c r="L84" s="16">
        <v>8340</v>
      </c>
      <c r="M84" s="16">
        <v>15871</v>
      </c>
    </row>
    <row r="85" spans="6:13">
      <c r="F85" t="s">
        <v>204</v>
      </c>
      <c r="G85" s="16">
        <v>49853</v>
      </c>
      <c r="H85" s="16">
        <v>57476</v>
      </c>
      <c r="I85" s="16">
        <v>107329</v>
      </c>
      <c r="J85" t="s">
        <v>205</v>
      </c>
      <c r="K85" s="16">
        <v>4556</v>
      </c>
      <c r="L85" s="16">
        <v>5418</v>
      </c>
      <c r="M85" s="16">
        <v>9974</v>
      </c>
    </row>
    <row r="86" spans="6:13">
      <c r="F86" t="s">
        <v>21</v>
      </c>
      <c r="G86" s="16">
        <v>18471</v>
      </c>
      <c r="H86" s="16">
        <v>22282</v>
      </c>
      <c r="I86" s="16">
        <v>40753</v>
      </c>
      <c r="J86" t="s">
        <v>206</v>
      </c>
      <c r="K86" s="16">
        <v>4245</v>
      </c>
      <c r="L86" s="16">
        <v>4940</v>
      </c>
      <c r="M86" s="16">
        <v>9185</v>
      </c>
    </row>
    <row r="87" spans="6:13">
      <c r="F87" t="s">
        <v>22</v>
      </c>
      <c r="G87" s="16">
        <v>26792</v>
      </c>
      <c r="H87" s="16">
        <v>30644</v>
      </c>
      <c r="I87" s="16">
        <v>57436</v>
      </c>
      <c r="J87" t="s">
        <v>207</v>
      </c>
      <c r="K87" s="16">
        <v>3647</v>
      </c>
      <c r="L87" s="16">
        <v>4277</v>
      </c>
      <c r="M87" s="16">
        <v>7924</v>
      </c>
    </row>
    <row r="88" spans="6:13">
      <c r="F88" t="s">
        <v>208</v>
      </c>
      <c r="G88" s="16">
        <v>26008</v>
      </c>
      <c r="H88" s="16">
        <v>29967</v>
      </c>
      <c r="I88" s="16">
        <v>55975</v>
      </c>
      <c r="J88" t="s">
        <v>209</v>
      </c>
      <c r="K88" s="16">
        <v>6862</v>
      </c>
      <c r="L88" s="16">
        <v>8227</v>
      </c>
      <c r="M88" s="16">
        <v>15089</v>
      </c>
    </row>
    <row r="89" spans="6:13">
      <c r="F89" t="s">
        <v>25</v>
      </c>
      <c r="G89" s="16">
        <v>18369</v>
      </c>
      <c r="H89" s="16">
        <v>20684</v>
      </c>
      <c r="I89" s="16">
        <v>39053</v>
      </c>
      <c r="J89" t="s">
        <v>210</v>
      </c>
      <c r="K89" s="16">
        <v>2054</v>
      </c>
      <c r="L89" s="16">
        <v>2468</v>
      </c>
      <c r="M89" s="16">
        <v>4522</v>
      </c>
    </row>
    <row r="90" spans="6:13">
      <c r="F90" t="s">
        <v>211</v>
      </c>
      <c r="G90" s="16">
        <v>14291</v>
      </c>
      <c r="H90" s="16">
        <v>16138</v>
      </c>
      <c r="I90" s="16">
        <v>30429</v>
      </c>
      <c r="J90" t="s">
        <v>212</v>
      </c>
      <c r="K90" s="16">
        <v>1307</v>
      </c>
      <c r="L90" s="16">
        <v>1524</v>
      </c>
      <c r="M90" s="16">
        <v>2831</v>
      </c>
    </row>
    <row r="91" spans="6:13">
      <c r="F91" t="s">
        <v>28</v>
      </c>
      <c r="G91" s="16">
        <v>27784</v>
      </c>
      <c r="H91" s="16">
        <v>31274</v>
      </c>
      <c r="I91" s="16">
        <v>59058</v>
      </c>
      <c r="J91" t="s">
        <v>213</v>
      </c>
      <c r="K91" s="16">
        <v>9161</v>
      </c>
      <c r="L91" s="16">
        <v>10624</v>
      </c>
      <c r="M91" s="16">
        <v>19785</v>
      </c>
    </row>
    <row r="92" spans="6:13">
      <c r="F92" t="s">
        <v>214</v>
      </c>
      <c r="G92" s="16">
        <v>10248</v>
      </c>
      <c r="H92" s="16">
        <v>11975</v>
      </c>
      <c r="I92" s="16">
        <v>22223</v>
      </c>
      <c r="J92" t="s">
        <v>54</v>
      </c>
      <c r="K92" s="16">
        <v>31832</v>
      </c>
      <c r="L92" s="16">
        <v>37478</v>
      </c>
      <c r="M92" s="16">
        <v>69310</v>
      </c>
    </row>
    <row r="93" spans="6:13">
      <c r="F93" t="s">
        <v>29</v>
      </c>
      <c r="G93" s="16">
        <v>16891</v>
      </c>
      <c r="H93" s="16">
        <v>20070</v>
      </c>
      <c r="I93" s="16">
        <v>36961</v>
      </c>
      <c r="J93" t="s">
        <v>215</v>
      </c>
      <c r="K93" s="16">
        <v>14075</v>
      </c>
      <c r="L93" s="16">
        <v>14546</v>
      </c>
      <c r="M93" s="16">
        <v>28621</v>
      </c>
    </row>
    <row r="94" spans="6:13">
      <c r="F94" t="s">
        <v>216</v>
      </c>
      <c r="G94" s="16">
        <v>21988</v>
      </c>
      <c r="H94" s="16">
        <v>25155</v>
      </c>
      <c r="I94" s="16">
        <v>47143</v>
      </c>
      <c r="J94" t="s">
        <v>217</v>
      </c>
      <c r="K94" s="16">
        <v>8261</v>
      </c>
      <c r="L94" s="16">
        <v>9506</v>
      </c>
      <c r="M94" s="16">
        <v>17767</v>
      </c>
    </row>
    <row r="95" spans="6:13">
      <c r="F95" t="s">
        <v>32</v>
      </c>
      <c r="G95" s="16">
        <v>38289</v>
      </c>
      <c r="H95" s="16">
        <v>43256</v>
      </c>
      <c r="I95" s="16">
        <v>81545</v>
      </c>
      <c r="J95" t="s">
        <v>56</v>
      </c>
      <c r="K95" s="16">
        <v>22336</v>
      </c>
      <c r="L95" s="16">
        <v>24052</v>
      </c>
      <c r="M95" s="16">
        <v>46388</v>
      </c>
    </row>
    <row r="96" spans="6:13">
      <c r="F96" t="s">
        <v>33</v>
      </c>
      <c r="G96" s="16">
        <v>41585</v>
      </c>
      <c r="H96" s="16">
        <v>45784</v>
      </c>
      <c r="I96" s="16">
        <v>87369</v>
      </c>
      <c r="J96" t="s">
        <v>218</v>
      </c>
      <c r="K96" s="16">
        <v>2577</v>
      </c>
      <c r="L96" s="16">
        <v>2987</v>
      </c>
      <c r="M96" s="16">
        <v>5564</v>
      </c>
    </row>
    <row r="97" spans="6:13">
      <c r="F97" t="s">
        <v>34</v>
      </c>
      <c r="G97" s="16">
        <v>36832</v>
      </c>
      <c r="H97" s="16">
        <v>40836</v>
      </c>
      <c r="I97" s="16">
        <v>77668</v>
      </c>
      <c r="J97" t="s">
        <v>219</v>
      </c>
      <c r="K97" s="16">
        <v>3014</v>
      </c>
      <c r="L97" s="16">
        <v>3481</v>
      </c>
      <c r="M97" s="16">
        <v>6495</v>
      </c>
    </row>
    <row r="98" spans="6:13">
      <c r="F98" t="s">
        <v>35</v>
      </c>
      <c r="G98" s="16">
        <v>36753</v>
      </c>
      <c r="H98" s="16">
        <v>41795</v>
      </c>
      <c r="I98" s="16">
        <v>78548</v>
      </c>
      <c r="J98" t="s">
        <v>220</v>
      </c>
      <c r="K98" s="16">
        <v>7751</v>
      </c>
      <c r="L98" s="16">
        <v>8514</v>
      </c>
      <c r="M98" s="16">
        <v>16265</v>
      </c>
    </row>
    <row r="99" spans="6:13">
      <c r="F99" t="s">
        <v>36</v>
      </c>
      <c r="G99" s="16">
        <v>26935</v>
      </c>
      <c r="H99" s="16">
        <v>30424</v>
      </c>
      <c r="I99" s="16">
        <v>57359</v>
      </c>
      <c r="J99" t="s">
        <v>221</v>
      </c>
      <c r="K99" s="16">
        <v>13342</v>
      </c>
      <c r="L99" s="16">
        <v>14982</v>
      </c>
      <c r="M99" s="16">
        <v>28324</v>
      </c>
    </row>
    <row r="100" spans="6:13">
      <c r="F100" t="s">
        <v>37</v>
      </c>
      <c r="G100" s="16">
        <v>22018</v>
      </c>
      <c r="H100" s="16">
        <v>24710</v>
      </c>
      <c r="I100" s="16">
        <v>46728</v>
      </c>
      <c r="K100" s="16"/>
      <c r="L100" s="16"/>
      <c r="M100" s="16"/>
    </row>
    <row r="101" spans="6:13">
      <c r="F101" t="s">
        <v>265</v>
      </c>
      <c r="G101" s="16">
        <v>22088</v>
      </c>
      <c r="H101" s="16">
        <v>25873</v>
      </c>
      <c r="I101" s="16">
        <v>47961</v>
      </c>
      <c r="K101" s="16"/>
      <c r="L101" s="16"/>
      <c r="M101" s="16"/>
    </row>
    <row r="102" spans="6:13">
      <c r="F102" t="s">
        <v>39</v>
      </c>
      <c r="G102" s="16">
        <v>11966</v>
      </c>
      <c r="H102" s="16">
        <v>13840</v>
      </c>
      <c r="I102" s="16">
        <v>25806</v>
      </c>
      <c r="K102" s="16"/>
      <c r="L102" s="16"/>
      <c r="M102" s="16"/>
    </row>
    <row r="103" spans="6:13">
      <c r="F103" t="s">
        <v>222</v>
      </c>
      <c r="G103" s="16">
        <v>11262</v>
      </c>
      <c r="H103" s="16">
        <v>13039</v>
      </c>
      <c r="I103" s="16">
        <v>24301</v>
      </c>
      <c r="K103" s="16"/>
      <c r="L103" s="16"/>
      <c r="M103" s="16"/>
    </row>
    <row r="104" spans="6:13">
      <c r="F104" t="s">
        <v>42</v>
      </c>
      <c r="G104" s="16">
        <v>15712</v>
      </c>
      <c r="H104" s="16">
        <v>18909</v>
      </c>
      <c r="I104" s="16">
        <v>34621</v>
      </c>
      <c r="K104" s="16"/>
      <c r="L104" s="16"/>
      <c r="M104" s="16"/>
    </row>
    <row r="105" spans="6:13">
      <c r="F105" t="s">
        <v>223</v>
      </c>
      <c r="G105" s="16">
        <v>21489</v>
      </c>
      <c r="H105" s="16">
        <v>24840</v>
      </c>
      <c r="I105" s="16">
        <v>46329</v>
      </c>
      <c r="K105" s="16"/>
      <c r="L105" s="16"/>
      <c r="M105" s="16"/>
    </row>
    <row r="106" spans="6:13">
      <c r="F106" t="s">
        <v>45</v>
      </c>
      <c r="G106" s="16">
        <v>15392</v>
      </c>
      <c r="H106" s="16">
        <v>17968</v>
      </c>
      <c r="I106" s="16">
        <v>33360</v>
      </c>
      <c r="K106" s="16"/>
      <c r="L106" s="16"/>
      <c r="M106" s="16"/>
    </row>
    <row r="107" spans="6:13">
      <c r="F107" t="s">
        <v>47</v>
      </c>
      <c r="G107" s="16">
        <v>37811</v>
      </c>
      <c r="H107" s="16">
        <v>42922</v>
      </c>
      <c r="I107" s="16">
        <v>80733</v>
      </c>
      <c r="K107" s="16"/>
      <c r="L107" s="16"/>
      <c r="M107" s="16"/>
    </row>
    <row r="108" spans="6:13">
      <c r="F108" t="s">
        <v>224</v>
      </c>
      <c r="G108" s="16">
        <v>750417</v>
      </c>
      <c r="H108" s="16">
        <v>862384</v>
      </c>
      <c r="I108" s="16" t="s">
        <v>225</v>
      </c>
      <c r="K108" s="16"/>
      <c r="L108" s="16"/>
      <c r="M108" s="16"/>
    </row>
    <row r="109" spans="6:13">
      <c r="F109" t="s">
        <v>49</v>
      </c>
      <c r="G109" s="16">
        <v>18566</v>
      </c>
      <c r="H109" s="16">
        <v>20074</v>
      </c>
      <c r="I109" s="16">
        <v>38640</v>
      </c>
      <c r="K109" s="16"/>
      <c r="L109" s="16"/>
      <c r="M109" s="16"/>
    </row>
    <row r="110" spans="6:13">
      <c r="F110" t="s">
        <v>48</v>
      </c>
      <c r="G110" s="16">
        <v>18566</v>
      </c>
      <c r="H110" s="16">
        <v>20074</v>
      </c>
      <c r="I110" s="16">
        <v>38640</v>
      </c>
      <c r="K110" s="16"/>
      <c r="L110" s="16"/>
      <c r="M110" s="16"/>
    </row>
    <row r="111" spans="6:13">
      <c r="F111" t="s">
        <v>226</v>
      </c>
      <c r="G111" s="16">
        <v>14501</v>
      </c>
      <c r="H111" s="16">
        <v>15657</v>
      </c>
      <c r="I111" s="16">
        <v>30158</v>
      </c>
      <c r="K111" s="16"/>
      <c r="L111" s="16"/>
      <c r="M111" s="16"/>
    </row>
    <row r="112" spans="6:13">
      <c r="F112" t="s">
        <v>227</v>
      </c>
      <c r="G112" s="16">
        <v>11780</v>
      </c>
      <c r="H112" s="16">
        <v>12906</v>
      </c>
      <c r="I112" s="16">
        <v>24686</v>
      </c>
      <c r="K112" s="16"/>
      <c r="L112" s="16"/>
      <c r="M112" s="16"/>
    </row>
    <row r="113" spans="6:13">
      <c r="F113" t="s">
        <v>228</v>
      </c>
      <c r="G113" s="16">
        <v>16763</v>
      </c>
      <c r="H113" s="16">
        <v>18635</v>
      </c>
      <c r="I113" s="16">
        <v>35398</v>
      </c>
      <c r="K113" s="16"/>
      <c r="L113" s="16"/>
      <c r="M113" s="16"/>
    </row>
    <row r="114" spans="6:13">
      <c r="F114" t="s">
        <v>229</v>
      </c>
      <c r="G114" s="16">
        <v>10468</v>
      </c>
      <c r="H114" s="16">
        <v>11095</v>
      </c>
      <c r="I114" s="16">
        <v>21563</v>
      </c>
      <c r="K114" s="16"/>
      <c r="L114" s="16"/>
      <c r="M114" s="16"/>
    </row>
    <row r="115" spans="6:13">
      <c r="F115" t="s">
        <v>230</v>
      </c>
      <c r="G115" s="16">
        <v>10544</v>
      </c>
      <c r="H115" s="16">
        <v>11429</v>
      </c>
      <c r="I115" s="16">
        <v>21973</v>
      </c>
      <c r="K115" s="16"/>
      <c r="L115" s="16"/>
      <c r="M115" s="16"/>
    </row>
    <row r="116" spans="6:13">
      <c r="F116" t="s">
        <v>231</v>
      </c>
      <c r="G116" s="16">
        <v>3154</v>
      </c>
      <c r="H116" s="16">
        <v>3475</v>
      </c>
      <c r="I116" s="16">
        <v>6629</v>
      </c>
      <c r="J116" t="s">
        <v>232</v>
      </c>
      <c r="K116" s="16" t="s">
        <v>233</v>
      </c>
      <c r="L116" s="16" t="s">
        <v>234</v>
      </c>
      <c r="M116" s="16" t="s">
        <v>235</v>
      </c>
    </row>
    <row r="117" spans="6:13">
      <c r="F117" t="s">
        <v>236</v>
      </c>
      <c r="G117" s="16">
        <v>16931</v>
      </c>
      <c r="H117" s="16">
        <v>17598</v>
      </c>
      <c r="I117" s="16">
        <v>34529</v>
      </c>
      <c r="J117" t="s">
        <v>237</v>
      </c>
      <c r="K117" s="16">
        <v>253240</v>
      </c>
      <c r="L117" s="16">
        <v>281636</v>
      </c>
      <c r="M117" s="16">
        <v>534876</v>
      </c>
    </row>
    <row r="118" spans="6:13">
      <c r="F118" t="s">
        <v>50</v>
      </c>
      <c r="G118" s="16">
        <v>84141</v>
      </c>
      <c r="H118" s="16">
        <v>90795</v>
      </c>
      <c r="I118" s="16">
        <v>174936</v>
      </c>
      <c r="J118" t="s">
        <v>238</v>
      </c>
      <c r="K118" s="16" t="s">
        <v>239</v>
      </c>
      <c r="L118" s="16" t="s">
        <v>240</v>
      </c>
      <c r="M118" s="16" t="s">
        <v>241</v>
      </c>
    </row>
  </sheetData>
  <phoneticPr fontId="5"/>
  <hyperlinks>
    <hyperlink ref="C15" r:id="rId1" tooltip="小倉北区" display="http://ja.wikipedia.org/wiki/%E5%B0%8F%E5%80%89%E5%8C%97%E5%8C%BA"/>
    <hyperlink ref="C16" r:id="rId2" tooltip="小倉南区" display="http://ja.wikipedia.org/wiki/%E5%B0%8F%E5%80%89%E5%8D%97%E5%8C%BA"/>
    <hyperlink ref="C17" r:id="rId3" tooltip="若松区" display="http://ja.wikipedia.org/wiki/%E8%8B%A5%E6%9D%BE%E5%8C%BA"/>
    <hyperlink ref="C18" r:id="rId4" tooltip="八幡東区" display="http://ja.wikipedia.org/wiki/%E5%85%AB%E5%B9%A1%E6%9D%B1%E5%8C%BA"/>
    <hyperlink ref="C19" r:id="rId5" tooltip="八幡西区" display="http://ja.wikipedia.org/wiki/%E5%85%AB%E5%B9%A1%E8%A5%BF%E5%8C%BA"/>
    <hyperlink ref="C20" r:id="rId6" tooltip="戸畑区" display="http://ja.wikipedia.org/wiki/%E6%88%B8%E7%95%91%E5%8C%BA"/>
    <hyperlink ref="C22" r:id="rId7" tooltip="博多区" display="http://ja.wikipedia.org/wiki/%E5%8D%9A%E5%A4%9A%E5%8C%BA"/>
    <hyperlink ref="C23" r:id="rId8" tooltip="中央区 (福岡市)" display="http://ja.wikipedia.org/wiki/%E4%B8%AD%E5%A4%AE%E5%8C%BA_(%E7%A6%8F%E5%B2%A1%E5%B8%82)"/>
    <hyperlink ref="C24" r:id="rId9" tooltip="南区 (福岡市)" display="http://ja.wikipedia.org/wiki/%E5%8D%97%E5%8C%BA_(%E7%A6%8F%E5%B2%A1%E5%B8%82)"/>
    <hyperlink ref="C25" r:id="rId10" tooltip="城南区" display="http://ja.wikipedia.org/wiki/%E5%9F%8E%E5%8D%97%E5%8C%BA"/>
    <hyperlink ref="C26" r:id="rId11" tooltip="早良区" display="http://ja.wikipedia.org/wiki/%E6%97%A9%E8%89%AF%E5%8C%BA"/>
    <hyperlink ref="C27" r:id="rId12" tooltip="西区 (福岡市)" display="http://ja.wikipedia.org/wiki/%E8%A5%BF%E5%8C%BA_(%E7%A6%8F%E5%B2%A1%E5%B8%82)"/>
    <hyperlink ref="C28" r:id="rId13" tooltip="大牟田市" display="http://ja.wikipedia.org/wiki/%E5%A4%A7%E7%89%9F%E7%94%B0%E5%B8%82"/>
    <hyperlink ref="C29" r:id="rId14" tooltip="久留米市" display="http://ja.wikipedia.org/wiki/%E4%B9%85%E7%95%99%E7%B1%B3%E5%B8%82"/>
    <hyperlink ref="C30" r:id="rId15" tooltip="直方市" display="http://ja.wikipedia.org/wiki/%E7%9B%B4%E6%96%B9%E5%B8%82"/>
    <hyperlink ref="C32" r:id="rId16" tooltip="田川市" display="http://ja.wikipedia.org/wiki/%E7%94%B0%E5%B7%9D%E5%B8%82"/>
    <hyperlink ref="C33" r:id="rId17" tooltip="柳川市" display="http://ja.wikipedia.org/wiki/%E6%9F%B3%E5%B7%9D%E5%B8%82"/>
    <hyperlink ref="C35" r:id="rId18" tooltip="筑後市" display="http://ja.wikipedia.org/wiki/%E7%AD%91%E5%BE%8C%E5%B8%82"/>
    <hyperlink ref="C37" r:id="rId19" tooltip="行橋市" display="http://ja.wikipedia.org/wiki/%E8%A1%8C%E6%A9%8B%E5%B8%82"/>
    <hyperlink ref="C38" r:id="rId20" tooltip="中間市" display="http://ja.wikipedia.org/wiki/%E4%B8%AD%E9%96%93%E5%B8%82"/>
    <hyperlink ref="C40" r:id="rId21" tooltip="筑紫野市" display="http://ja.wikipedia.org/wiki/%E7%AD%91%E7%B4%AB%E9%87%8E%E5%B8%82"/>
    <hyperlink ref="C41" r:id="rId22" tooltip="春日市" display="http://ja.wikipedia.org/wiki/%E6%98%A5%E6%97%A5%E5%B8%82"/>
    <hyperlink ref="C42" r:id="rId23" tooltip="大野城市" display="http://ja.wikipedia.org/wiki/%E5%A4%A7%E9%87%8E%E5%9F%8E%E5%B8%82"/>
    <hyperlink ref="C43" r:id="rId24" tooltip="宗像市" display="http://ja.wikipedia.org/wiki/%E5%AE%97%E5%83%8F%E5%B8%82"/>
    <hyperlink ref="C44" r:id="rId25" tooltip="太宰府市" display="http://ja.wikipedia.org/wiki/%E5%A4%AA%E5%AE%B0%E5%BA%9C%E5%B8%82"/>
    <hyperlink ref="C45" r:id="rId26" tooltip="古賀市" display="http://ja.wikipedia.org/wiki/%E5%8F%A4%E8%B3%80%E5%B8%82"/>
    <hyperlink ref="C46" r:id="rId27" tooltip="福津市" display="http://ja.wikipedia.org/wiki/%E7%A6%8F%E6%B4%A5%E5%B8%82"/>
    <hyperlink ref="C47" r:id="rId28" tooltip="うきは市" display="http://ja.wikipedia.org/wiki/%E3%81%86%E3%81%8D%E3%81%AF%E5%B8%82"/>
    <hyperlink ref="C49" r:id="rId29" tooltip="嘉麻市" display="http://ja.wikipedia.org/wiki/%E5%98%89%E9%BA%BB%E5%B8%82"/>
    <hyperlink ref="C51" r:id="rId30" tooltip="みやま市" display="http://ja.wikipedia.org/wiki/%E3%81%BF%E3%82%84%E3%81%BE%E5%B8%82"/>
    <hyperlink ref="C52" r:id="rId31" tooltip="糸島市" display="http://ja.wikipedia.org/wiki/%E7%B3%B8%E5%B3%B6%E5%B8%82"/>
    <hyperlink ref="C53" r:id="rId32" tooltip="那珂川町 (福岡県)" display="http://ja.wikipedia.org/wiki/%E9%82%A3%E7%8F%82%E5%B7%9D%E7%94%BA_(%E7%A6%8F%E5%B2%A1%E7%9C%8C)"/>
    <hyperlink ref="A60" r:id="rId33" location="cite_note-1" display="cite_note-1"/>
  </hyperlinks>
  <pageMargins left="0.7" right="0.7" top="0.75" bottom="0.75" header="0.3" footer="0.3"/>
  <pageSetup paperSize="9" scale="79" fitToHeight="0" orientation="portrait" horizontalDpi="4294967293" verticalDpi="300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H58"/>
    </sheetView>
  </sheetViews>
  <sheetFormatPr defaultColWidth="9" defaultRowHeight="13.2"/>
  <cols>
    <col min="1" max="1" width="9" style="2"/>
    <col min="2" max="4" width="11.77734375" style="2" customWidth="1"/>
    <col min="5" max="8" width="12.6640625" style="2" customWidth="1"/>
    <col min="9" max="16384" width="9" style="2"/>
  </cols>
  <sheetData>
    <row r="1" spans="1:8" ht="13.8">
      <c r="A1" s="15" t="s">
        <v>164</v>
      </c>
    </row>
    <row r="3" spans="1:8" ht="13.8">
      <c r="A3" s="15" t="s">
        <v>163</v>
      </c>
    </row>
    <row r="5" spans="1:8" ht="36.6" thickBot="1">
      <c r="A5" s="14" t="s">
        <v>162</v>
      </c>
      <c r="B5" s="12" t="s">
        <v>160</v>
      </c>
      <c r="C5" s="12" t="s">
        <v>159</v>
      </c>
      <c r="D5" s="12" t="s">
        <v>158</v>
      </c>
      <c r="E5" s="13" t="s">
        <v>161</v>
      </c>
      <c r="F5" s="12" t="s">
        <v>160</v>
      </c>
      <c r="G5" s="12" t="s">
        <v>159</v>
      </c>
      <c r="H5" s="12" t="s">
        <v>158</v>
      </c>
    </row>
    <row r="6" spans="1:8" ht="14.4" thickBot="1">
      <c r="A6" s="8" t="s">
        <v>157</v>
      </c>
      <c r="B6" s="9">
        <v>39343</v>
      </c>
      <c r="C6" s="9">
        <v>47665</v>
      </c>
      <c r="D6" s="9">
        <v>87008</v>
      </c>
      <c r="E6" s="8" t="s">
        <v>156</v>
      </c>
      <c r="F6" s="7">
        <v>5756</v>
      </c>
      <c r="G6" s="7">
        <v>6107</v>
      </c>
      <c r="H6" s="7">
        <v>11863</v>
      </c>
    </row>
    <row r="7" spans="1:8" ht="14.4" thickBot="1">
      <c r="A7" s="8" t="s">
        <v>155</v>
      </c>
      <c r="B7" s="9">
        <v>69527</v>
      </c>
      <c r="C7" s="9">
        <v>80301</v>
      </c>
      <c r="D7" s="9">
        <v>149828</v>
      </c>
      <c r="E7" s="8" t="s">
        <v>154</v>
      </c>
      <c r="F7" s="7">
        <v>11214</v>
      </c>
      <c r="G7" s="7">
        <v>13033</v>
      </c>
      <c r="H7" s="7">
        <v>24247</v>
      </c>
    </row>
    <row r="8" spans="1:8" ht="14.4" thickBot="1">
      <c r="A8" s="8" t="s">
        <v>153</v>
      </c>
      <c r="B8" s="9">
        <v>81357</v>
      </c>
      <c r="C8" s="9">
        <v>91781</v>
      </c>
      <c r="D8" s="9">
        <v>173138</v>
      </c>
      <c r="E8" s="8" t="s">
        <v>152</v>
      </c>
      <c r="F8" s="7">
        <v>12153</v>
      </c>
      <c r="G8" s="7">
        <v>14167</v>
      </c>
      <c r="H8" s="7">
        <v>26320</v>
      </c>
    </row>
    <row r="9" spans="1:8" ht="14.4" thickBot="1">
      <c r="A9" s="8" t="s">
        <v>151</v>
      </c>
      <c r="B9" s="9">
        <v>32505</v>
      </c>
      <c r="C9" s="9">
        <v>37243</v>
      </c>
      <c r="D9" s="9">
        <v>69748</v>
      </c>
      <c r="E9" s="8" t="s">
        <v>150</v>
      </c>
      <c r="F9" s="7">
        <v>7658</v>
      </c>
      <c r="G9" s="7">
        <v>8594</v>
      </c>
      <c r="H9" s="7">
        <v>16252</v>
      </c>
    </row>
    <row r="10" spans="1:8" ht="15" thickBot="1">
      <c r="A10" s="8" t="s">
        <v>149</v>
      </c>
      <c r="B10" s="11">
        <v>27275</v>
      </c>
      <c r="C10" s="9">
        <v>32085</v>
      </c>
      <c r="D10" s="9">
        <v>59360</v>
      </c>
      <c r="E10" s="10" t="s">
        <v>148</v>
      </c>
      <c r="F10" s="7">
        <v>36781</v>
      </c>
      <c r="G10" s="7">
        <v>41901</v>
      </c>
      <c r="H10" s="7">
        <v>78682</v>
      </c>
    </row>
    <row r="11" spans="1:8" ht="14.4" thickBot="1">
      <c r="A11" s="8" t="s">
        <v>147</v>
      </c>
      <c r="B11" s="9">
        <v>97882</v>
      </c>
      <c r="C11" s="9">
        <v>111841</v>
      </c>
      <c r="D11" s="9">
        <v>209723</v>
      </c>
      <c r="E11" s="8" t="s">
        <v>146</v>
      </c>
      <c r="F11" s="7">
        <v>3240</v>
      </c>
      <c r="G11" s="7">
        <v>3766</v>
      </c>
      <c r="H11" s="7">
        <v>7006</v>
      </c>
    </row>
    <row r="12" spans="1:8" ht="14.4" thickBot="1">
      <c r="A12" s="8" t="s">
        <v>145</v>
      </c>
      <c r="B12" s="9">
        <v>23113</v>
      </c>
      <c r="C12" s="9">
        <v>25974</v>
      </c>
      <c r="D12" s="9">
        <v>49087</v>
      </c>
      <c r="E12" s="8" t="s">
        <v>144</v>
      </c>
      <c r="F12" s="7">
        <v>6682</v>
      </c>
      <c r="G12" s="7">
        <v>7564</v>
      </c>
      <c r="H12" s="7">
        <v>14246</v>
      </c>
    </row>
    <row r="13" spans="1:8" ht="14.4" thickBot="1">
      <c r="A13" s="10" t="s">
        <v>143</v>
      </c>
      <c r="B13" s="9">
        <v>371002</v>
      </c>
      <c r="C13" s="9">
        <v>426890</v>
      </c>
      <c r="D13" s="9">
        <v>797892</v>
      </c>
      <c r="E13" s="10" t="s">
        <v>142</v>
      </c>
      <c r="F13" s="7">
        <v>9922</v>
      </c>
      <c r="G13" s="7">
        <v>11330</v>
      </c>
      <c r="H13" s="7">
        <v>21252</v>
      </c>
    </row>
    <row r="14" spans="1:8" ht="14.4" thickBot="1">
      <c r="A14" s="8" t="s">
        <v>141</v>
      </c>
      <c r="B14" s="9">
        <v>111648</v>
      </c>
      <c r="C14" s="9">
        <v>120860</v>
      </c>
      <c r="D14" s="9">
        <v>232508</v>
      </c>
      <c r="E14" s="8" t="s">
        <v>140</v>
      </c>
      <c r="F14" s="7">
        <v>5375</v>
      </c>
      <c r="G14" s="7">
        <v>6252</v>
      </c>
      <c r="H14" s="7">
        <v>11627</v>
      </c>
    </row>
    <row r="15" spans="1:8" ht="14.4" thickBot="1">
      <c r="A15" s="8" t="s">
        <v>139</v>
      </c>
      <c r="B15" s="9">
        <v>85069</v>
      </c>
      <c r="C15" s="9">
        <v>91826</v>
      </c>
      <c r="D15" s="9">
        <v>176895</v>
      </c>
      <c r="E15" s="10" t="s">
        <v>138</v>
      </c>
      <c r="F15" s="7">
        <v>5375</v>
      </c>
      <c r="G15" s="7">
        <v>6252</v>
      </c>
      <c r="H15" s="7">
        <v>11627</v>
      </c>
    </row>
    <row r="16" spans="1:8" ht="14.4" thickBot="1">
      <c r="A16" s="8" t="s">
        <v>137</v>
      </c>
      <c r="B16" s="9">
        <v>64739</v>
      </c>
      <c r="C16" s="9">
        <v>84979</v>
      </c>
      <c r="D16" s="9">
        <v>149718</v>
      </c>
      <c r="E16" s="8" t="s">
        <v>136</v>
      </c>
      <c r="F16" s="7">
        <v>11254</v>
      </c>
      <c r="G16" s="7">
        <v>12694</v>
      </c>
      <c r="H16" s="7">
        <v>23948</v>
      </c>
    </row>
    <row r="17" spans="1:8" ht="14.4" thickBot="1">
      <c r="A17" s="8" t="s">
        <v>135</v>
      </c>
      <c r="B17" s="9">
        <v>93375</v>
      </c>
      <c r="C17" s="9">
        <v>109683</v>
      </c>
      <c r="D17" s="9">
        <v>203058</v>
      </c>
      <c r="E17" s="8" t="s">
        <v>134</v>
      </c>
      <c r="F17" s="7">
        <v>912</v>
      </c>
      <c r="G17" s="7">
        <v>1113</v>
      </c>
      <c r="H17" s="7">
        <v>2025</v>
      </c>
    </row>
    <row r="18" spans="1:8" ht="14.4" thickBot="1">
      <c r="A18" s="8" t="s">
        <v>133</v>
      </c>
      <c r="B18" s="9">
        <v>46389</v>
      </c>
      <c r="C18" s="9">
        <v>53205</v>
      </c>
      <c r="D18" s="9">
        <v>99594</v>
      </c>
      <c r="E18" s="10" t="s">
        <v>132</v>
      </c>
      <c r="F18" s="7">
        <v>12166</v>
      </c>
      <c r="G18" s="7">
        <v>13807</v>
      </c>
      <c r="H18" s="7">
        <v>25973</v>
      </c>
    </row>
    <row r="19" spans="1:8" ht="14.4" thickBot="1">
      <c r="A19" s="8" t="s">
        <v>131</v>
      </c>
      <c r="B19" s="9">
        <v>79221</v>
      </c>
      <c r="C19" s="9">
        <v>91326</v>
      </c>
      <c r="D19" s="9">
        <v>170547</v>
      </c>
      <c r="E19" s="8" t="s">
        <v>130</v>
      </c>
      <c r="F19" s="7">
        <v>5899</v>
      </c>
      <c r="G19" s="7">
        <v>6510</v>
      </c>
      <c r="H19" s="7">
        <v>12409</v>
      </c>
    </row>
    <row r="20" spans="1:8" ht="14.4" thickBot="1">
      <c r="A20" s="8" t="s">
        <v>129</v>
      </c>
      <c r="B20" s="9">
        <v>73800</v>
      </c>
      <c r="C20" s="9">
        <v>83977</v>
      </c>
      <c r="D20" s="9">
        <v>157777</v>
      </c>
      <c r="E20" s="10" t="s">
        <v>128</v>
      </c>
      <c r="F20" s="7">
        <v>5899</v>
      </c>
      <c r="G20" s="7">
        <v>6510</v>
      </c>
      <c r="H20" s="7">
        <v>12409</v>
      </c>
    </row>
    <row r="21" spans="1:8" ht="14.4" thickBot="1">
      <c r="A21" s="10" t="s">
        <v>127</v>
      </c>
      <c r="B21" s="9">
        <v>554241</v>
      </c>
      <c r="C21" s="9">
        <v>635856</v>
      </c>
      <c r="D21" s="9" t="s">
        <v>126</v>
      </c>
      <c r="E21" s="8" t="s">
        <v>125</v>
      </c>
      <c r="F21" s="7">
        <v>5349</v>
      </c>
      <c r="G21" s="7">
        <v>6115</v>
      </c>
      <c r="H21" s="7">
        <v>11464</v>
      </c>
    </row>
    <row r="22" spans="1:8" ht="14.4" thickBot="1">
      <c r="A22" s="8" t="s">
        <v>124</v>
      </c>
      <c r="B22" s="9">
        <v>45679</v>
      </c>
      <c r="C22" s="9">
        <v>55851</v>
      </c>
      <c r="D22" s="9">
        <v>101530</v>
      </c>
      <c r="E22" s="10" t="s">
        <v>123</v>
      </c>
      <c r="F22" s="7">
        <v>5349</v>
      </c>
      <c r="G22" s="7">
        <v>6115</v>
      </c>
      <c r="H22" s="7">
        <v>11464</v>
      </c>
    </row>
    <row r="23" spans="1:8" ht="14.4" thickBot="1">
      <c r="A23" s="8" t="s">
        <v>122</v>
      </c>
      <c r="B23" s="9">
        <v>114057</v>
      </c>
      <c r="C23" s="9">
        <v>130909</v>
      </c>
      <c r="D23" s="9">
        <v>244966</v>
      </c>
      <c r="E23" s="8" t="s">
        <v>121</v>
      </c>
      <c r="F23" s="7">
        <v>7531</v>
      </c>
      <c r="G23" s="7">
        <v>8340</v>
      </c>
      <c r="H23" s="7">
        <v>15871</v>
      </c>
    </row>
    <row r="24" spans="1:8" ht="14.4" thickBot="1">
      <c r="A24" s="8" t="s">
        <v>120</v>
      </c>
      <c r="B24" s="9">
        <v>21854</v>
      </c>
      <c r="C24" s="9">
        <v>25763</v>
      </c>
      <c r="D24" s="9">
        <v>47617</v>
      </c>
      <c r="E24" s="10" t="s">
        <v>119</v>
      </c>
      <c r="F24" s="7">
        <v>7531</v>
      </c>
      <c r="G24" s="7">
        <v>8340</v>
      </c>
      <c r="H24" s="7">
        <v>15871</v>
      </c>
    </row>
    <row r="25" spans="1:8" ht="14.4" thickBot="1">
      <c r="A25" s="8" t="s">
        <v>118</v>
      </c>
      <c r="B25" s="9">
        <v>49853</v>
      </c>
      <c r="C25" s="9">
        <v>57476</v>
      </c>
      <c r="D25" s="9">
        <v>107329</v>
      </c>
      <c r="E25" s="8" t="s">
        <v>117</v>
      </c>
      <c r="F25" s="7">
        <v>4556</v>
      </c>
      <c r="G25" s="7">
        <v>5418</v>
      </c>
      <c r="H25" s="7">
        <v>9974</v>
      </c>
    </row>
    <row r="26" spans="1:8" ht="14.4" thickBot="1">
      <c r="A26" s="8" t="s">
        <v>116</v>
      </c>
      <c r="B26" s="9">
        <v>18471</v>
      </c>
      <c r="C26" s="9">
        <v>22282</v>
      </c>
      <c r="D26" s="9">
        <v>40753</v>
      </c>
      <c r="E26" s="8" t="s">
        <v>115</v>
      </c>
      <c r="F26" s="7">
        <v>4245</v>
      </c>
      <c r="G26" s="7">
        <v>4940</v>
      </c>
      <c r="H26" s="7">
        <v>9185</v>
      </c>
    </row>
    <row r="27" spans="1:8" ht="14.4" thickBot="1">
      <c r="A27" s="8" t="s">
        <v>114</v>
      </c>
      <c r="B27" s="9">
        <v>26792</v>
      </c>
      <c r="C27" s="9">
        <v>30644</v>
      </c>
      <c r="D27" s="9">
        <v>57436</v>
      </c>
      <c r="E27" s="8" t="s">
        <v>113</v>
      </c>
      <c r="F27" s="7">
        <v>3647</v>
      </c>
      <c r="G27" s="7">
        <v>4277</v>
      </c>
      <c r="H27" s="7">
        <v>7924</v>
      </c>
    </row>
    <row r="28" spans="1:8" ht="14.4" thickBot="1">
      <c r="A28" s="8" t="s">
        <v>112</v>
      </c>
      <c r="B28" s="9">
        <v>26008</v>
      </c>
      <c r="C28" s="9">
        <v>29967</v>
      </c>
      <c r="D28" s="9">
        <v>55975</v>
      </c>
      <c r="E28" s="8" t="s">
        <v>111</v>
      </c>
      <c r="F28" s="7">
        <v>6862</v>
      </c>
      <c r="G28" s="7">
        <v>8227</v>
      </c>
      <c r="H28" s="7">
        <v>15089</v>
      </c>
    </row>
    <row r="29" spans="1:8" ht="14.4" thickBot="1">
      <c r="A29" s="8" t="s">
        <v>110</v>
      </c>
      <c r="B29" s="9">
        <v>18369</v>
      </c>
      <c r="C29" s="9">
        <v>20684</v>
      </c>
      <c r="D29" s="9">
        <v>39053</v>
      </c>
      <c r="E29" s="8" t="s">
        <v>109</v>
      </c>
      <c r="F29" s="7">
        <v>2054</v>
      </c>
      <c r="G29" s="7">
        <v>2468</v>
      </c>
      <c r="H29" s="7">
        <v>4522</v>
      </c>
    </row>
    <row r="30" spans="1:8" ht="14.4" thickBot="1">
      <c r="A30" s="8" t="s">
        <v>108</v>
      </c>
      <c r="B30" s="9">
        <v>14291</v>
      </c>
      <c r="C30" s="9">
        <v>16138</v>
      </c>
      <c r="D30" s="9">
        <v>30429</v>
      </c>
      <c r="E30" s="8" t="s">
        <v>107</v>
      </c>
      <c r="F30" s="7">
        <v>1307</v>
      </c>
      <c r="G30" s="7">
        <v>1524</v>
      </c>
      <c r="H30" s="7">
        <v>2831</v>
      </c>
    </row>
    <row r="31" spans="1:8" ht="14.4" thickBot="1">
      <c r="A31" s="8" t="s">
        <v>106</v>
      </c>
      <c r="B31" s="9">
        <v>27784</v>
      </c>
      <c r="C31" s="9">
        <v>31274</v>
      </c>
      <c r="D31" s="9">
        <v>59058</v>
      </c>
      <c r="E31" s="8" t="s">
        <v>105</v>
      </c>
      <c r="F31" s="7">
        <v>9161</v>
      </c>
      <c r="G31" s="7">
        <v>10624</v>
      </c>
      <c r="H31" s="7">
        <v>19785</v>
      </c>
    </row>
    <row r="32" spans="1:8" ht="14.4" thickBot="1">
      <c r="A32" s="8" t="s">
        <v>104</v>
      </c>
      <c r="B32" s="9">
        <v>10248</v>
      </c>
      <c r="C32" s="9">
        <v>11975</v>
      </c>
      <c r="D32" s="9">
        <v>22223</v>
      </c>
      <c r="E32" s="10" t="s">
        <v>103</v>
      </c>
      <c r="F32" s="7">
        <v>31832</v>
      </c>
      <c r="G32" s="7">
        <v>37478</v>
      </c>
      <c r="H32" s="7">
        <v>69310</v>
      </c>
    </row>
    <row r="33" spans="1:8" ht="14.4" thickBot="1">
      <c r="A33" s="8" t="s">
        <v>102</v>
      </c>
      <c r="B33" s="9">
        <v>16891</v>
      </c>
      <c r="C33" s="9">
        <v>20070</v>
      </c>
      <c r="D33" s="9">
        <v>36961</v>
      </c>
      <c r="E33" s="8" t="s">
        <v>101</v>
      </c>
      <c r="F33" s="7">
        <v>14075</v>
      </c>
      <c r="G33" s="7">
        <v>14546</v>
      </c>
      <c r="H33" s="7">
        <v>28621</v>
      </c>
    </row>
    <row r="34" spans="1:8" ht="14.4" thickBot="1">
      <c r="A34" s="8" t="s">
        <v>100</v>
      </c>
      <c r="B34" s="9">
        <v>21988</v>
      </c>
      <c r="C34" s="9">
        <v>25155</v>
      </c>
      <c r="D34" s="9">
        <v>47143</v>
      </c>
      <c r="E34" s="8" t="s">
        <v>99</v>
      </c>
      <c r="F34" s="7">
        <v>8261</v>
      </c>
      <c r="G34" s="7">
        <v>9506</v>
      </c>
      <c r="H34" s="7">
        <v>17767</v>
      </c>
    </row>
    <row r="35" spans="1:8" ht="14.4" thickBot="1">
      <c r="A35" s="8" t="s">
        <v>98</v>
      </c>
      <c r="B35" s="9">
        <v>38289</v>
      </c>
      <c r="C35" s="9">
        <v>43256</v>
      </c>
      <c r="D35" s="9">
        <v>81545</v>
      </c>
      <c r="E35" s="10" t="s">
        <v>97</v>
      </c>
      <c r="F35" s="7">
        <v>22336</v>
      </c>
      <c r="G35" s="7">
        <v>24052</v>
      </c>
      <c r="H35" s="7">
        <v>46388</v>
      </c>
    </row>
    <row r="36" spans="1:8" ht="14.4" thickBot="1">
      <c r="A36" s="8" t="s">
        <v>96</v>
      </c>
      <c r="B36" s="9">
        <v>41585</v>
      </c>
      <c r="C36" s="9">
        <v>45784</v>
      </c>
      <c r="D36" s="9">
        <v>87369</v>
      </c>
      <c r="E36" s="8" t="s">
        <v>95</v>
      </c>
      <c r="F36" s="7">
        <v>2577</v>
      </c>
      <c r="G36" s="7">
        <v>2987</v>
      </c>
      <c r="H36" s="7">
        <v>5564</v>
      </c>
    </row>
    <row r="37" spans="1:8" ht="14.4" thickBot="1">
      <c r="A37" s="8" t="s">
        <v>94</v>
      </c>
      <c r="B37" s="9">
        <v>36832</v>
      </c>
      <c r="C37" s="9">
        <v>40836</v>
      </c>
      <c r="D37" s="9">
        <v>77668</v>
      </c>
      <c r="E37" s="8" t="s">
        <v>93</v>
      </c>
      <c r="F37" s="7">
        <v>3014</v>
      </c>
      <c r="G37" s="7">
        <v>3481</v>
      </c>
      <c r="H37" s="7">
        <v>6495</v>
      </c>
    </row>
    <row r="38" spans="1:8" ht="14.4" thickBot="1">
      <c r="A38" s="8" t="s">
        <v>92</v>
      </c>
      <c r="B38" s="9">
        <v>36753</v>
      </c>
      <c r="C38" s="9">
        <v>41795</v>
      </c>
      <c r="D38" s="9">
        <v>78548</v>
      </c>
      <c r="E38" s="8" t="s">
        <v>91</v>
      </c>
      <c r="F38" s="7">
        <v>7751</v>
      </c>
      <c r="G38" s="7">
        <v>8514</v>
      </c>
      <c r="H38" s="7">
        <v>16265</v>
      </c>
    </row>
    <row r="39" spans="1:8" ht="14.4" thickBot="1">
      <c r="A39" s="8" t="s">
        <v>90</v>
      </c>
      <c r="B39" s="9">
        <v>26935</v>
      </c>
      <c r="C39" s="9">
        <v>30424</v>
      </c>
      <c r="D39" s="9">
        <v>57359</v>
      </c>
      <c r="E39" s="10" t="s">
        <v>89</v>
      </c>
      <c r="F39" s="7">
        <v>13342</v>
      </c>
      <c r="G39" s="7">
        <v>14982</v>
      </c>
      <c r="H39" s="7">
        <v>28324</v>
      </c>
    </row>
    <row r="40" spans="1:8" ht="14.4" thickBot="1">
      <c r="A40" s="8" t="s">
        <v>88</v>
      </c>
      <c r="B40" s="9">
        <v>22018</v>
      </c>
      <c r="C40" s="9">
        <v>24710</v>
      </c>
      <c r="D40" s="9">
        <v>46728</v>
      </c>
      <c r="E40" s="31"/>
      <c r="F40" s="34"/>
      <c r="G40" s="34"/>
      <c r="H40" s="34"/>
    </row>
    <row r="41" spans="1:8" ht="14.4" thickBot="1">
      <c r="A41" s="8" t="s">
        <v>87</v>
      </c>
      <c r="B41" s="9">
        <v>22088</v>
      </c>
      <c r="C41" s="9">
        <v>25873</v>
      </c>
      <c r="D41" s="9">
        <v>47961</v>
      </c>
      <c r="E41" s="32"/>
      <c r="F41" s="35"/>
      <c r="G41" s="35"/>
      <c r="H41" s="35"/>
    </row>
    <row r="42" spans="1:8" ht="14.4" thickBot="1">
      <c r="A42" s="8" t="s">
        <v>86</v>
      </c>
      <c r="B42" s="9">
        <v>11966</v>
      </c>
      <c r="C42" s="9">
        <v>13840</v>
      </c>
      <c r="D42" s="9">
        <v>25806</v>
      </c>
      <c r="E42" s="32"/>
      <c r="F42" s="35"/>
      <c r="G42" s="35"/>
      <c r="H42" s="35"/>
    </row>
    <row r="43" spans="1:8" ht="14.4" thickBot="1">
      <c r="A43" s="8" t="s">
        <v>85</v>
      </c>
      <c r="B43" s="9">
        <v>11262</v>
      </c>
      <c r="C43" s="9">
        <v>13039</v>
      </c>
      <c r="D43" s="9">
        <v>24301</v>
      </c>
      <c r="E43" s="32"/>
      <c r="F43" s="35"/>
      <c r="G43" s="35"/>
      <c r="H43" s="35"/>
    </row>
    <row r="44" spans="1:8" ht="14.4" thickBot="1">
      <c r="A44" s="8" t="s">
        <v>84</v>
      </c>
      <c r="B44" s="9">
        <v>15712</v>
      </c>
      <c r="C44" s="9">
        <v>18909</v>
      </c>
      <c r="D44" s="9">
        <v>34621</v>
      </c>
      <c r="E44" s="32"/>
      <c r="F44" s="35"/>
      <c r="G44" s="35"/>
      <c r="H44" s="35"/>
    </row>
    <row r="45" spans="1:8" ht="14.4" thickBot="1">
      <c r="A45" s="8" t="s">
        <v>83</v>
      </c>
      <c r="B45" s="9">
        <v>21489</v>
      </c>
      <c r="C45" s="9">
        <v>24840</v>
      </c>
      <c r="D45" s="9">
        <v>46329</v>
      </c>
      <c r="E45" s="32"/>
      <c r="F45" s="35"/>
      <c r="G45" s="35"/>
      <c r="H45" s="35"/>
    </row>
    <row r="46" spans="1:8" ht="14.4" thickBot="1">
      <c r="A46" s="8" t="s">
        <v>82</v>
      </c>
      <c r="B46" s="9">
        <v>15392</v>
      </c>
      <c r="C46" s="9">
        <v>17968</v>
      </c>
      <c r="D46" s="9">
        <v>33360</v>
      </c>
      <c r="E46" s="32"/>
      <c r="F46" s="35"/>
      <c r="G46" s="35"/>
      <c r="H46" s="35"/>
    </row>
    <row r="47" spans="1:8" ht="14.4" thickBot="1">
      <c r="A47" s="8" t="s">
        <v>81</v>
      </c>
      <c r="B47" s="9">
        <v>37811</v>
      </c>
      <c r="C47" s="9">
        <v>42922</v>
      </c>
      <c r="D47" s="9">
        <v>80733</v>
      </c>
      <c r="E47" s="32"/>
      <c r="F47" s="35"/>
      <c r="G47" s="35"/>
      <c r="H47" s="35"/>
    </row>
    <row r="48" spans="1:8" ht="14.4" thickBot="1">
      <c r="A48" s="10" t="s">
        <v>80</v>
      </c>
      <c r="B48" s="9">
        <v>750417</v>
      </c>
      <c r="C48" s="9">
        <v>862384</v>
      </c>
      <c r="D48" s="9" t="s">
        <v>79</v>
      </c>
      <c r="E48" s="32"/>
      <c r="F48" s="35"/>
      <c r="G48" s="35"/>
      <c r="H48" s="35"/>
    </row>
    <row r="49" spans="1:8" ht="14.4" thickBot="1">
      <c r="A49" s="8" t="s">
        <v>78</v>
      </c>
      <c r="B49" s="9">
        <v>18566</v>
      </c>
      <c r="C49" s="9">
        <v>20074</v>
      </c>
      <c r="D49" s="9">
        <v>38640</v>
      </c>
      <c r="E49" s="32"/>
      <c r="F49" s="35"/>
      <c r="G49" s="35"/>
      <c r="H49" s="35"/>
    </row>
    <row r="50" spans="1:8" ht="14.4" thickBot="1">
      <c r="A50" s="10" t="s">
        <v>77</v>
      </c>
      <c r="B50" s="9">
        <v>18566</v>
      </c>
      <c r="C50" s="9">
        <v>20074</v>
      </c>
      <c r="D50" s="9">
        <v>38640</v>
      </c>
      <c r="E50" s="32"/>
      <c r="F50" s="35"/>
      <c r="G50" s="35"/>
      <c r="H50" s="35"/>
    </row>
    <row r="51" spans="1:8" ht="14.4" thickBot="1">
      <c r="A51" s="8" t="s">
        <v>76</v>
      </c>
      <c r="B51" s="9">
        <v>14501</v>
      </c>
      <c r="C51" s="9">
        <v>15657</v>
      </c>
      <c r="D51" s="9">
        <v>30158</v>
      </c>
      <c r="E51" s="32"/>
      <c r="F51" s="35"/>
      <c r="G51" s="35"/>
      <c r="H51" s="35"/>
    </row>
    <row r="52" spans="1:8" ht="14.4" thickBot="1">
      <c r="A52" s="8" t="s">
        <v>75</v>
      </c>
      <c r="B52" s="9">
        <v>11780</v>
      </c>
      <c r="C52" s="9">
        <v>12906</v>
      </c>
      <c r="D52" s="9">
        <v>24686</v>
      </c>
      <c r="E52" s="32"/>
      <c r="F52" s="35"/>
      <c r="G52" s="35"/>
      <c r="H52" s="35"/>
    </row>
    <row r="53" spans="1:8" ht="14.4" thickBot="1">
      <c r="A53" s="8" t="s">
        <v>74</v>
      </c>
      <c r="B53" s="9">
        <v>16763</v>
      </c>
      <c r="C53" s="9">
        <v>18635</v>
      </c>
      <c r="D53" s="9">
        <v>35398</v>
      </c>
      <c r="E53" s="32"/>
      <c r="F53" s="35"/>
      <c r="G53" s="35"/>
      <c r="H53" s="35"/>
    </row>
    <row r="54" spans="1:8" ht="14.4" thickBot="1">
      <c r="A54" s="8" t="s">
        <v>73</v>
      </c>
      <c r="B54" s="9">
        <v>10468</v>
      </c>
      <c r="C54" s="9">
        <v>11095</v>
      </c>
      <c r="D54" s="9">
        <v>21563</v>
      </c>
      <c r="E54" s="32"/>
      <c r="F54" s="35"/>
      <c r="G54" s="35"/>
      <c r="H54" s="35"/>
    </row>
    <row r="55" spans="1:8" ht="14.4" thickBot="1">
      <c r="A55" s="8" t="s">
        <v>72</v>
      </c>
      <c r="B55" s="9">
        <v>10544</v>
      </c>
      <c r="C55" s="9">
        <v>11429</v>
      </c>
      <c r="D55" s="9">
        <v>21973</v>
      </c>
      <c r="E55" s="33"/>
      <c r="F55" s="36"/>
      <c r="G55" s="36"/>
      <c r="H55" s="36"/>
    </row>
    <row r="56" spans="1:8" ht="14.4" thickBot="1">
      <c r="A56" s="8" t="s">
        <v>71</v>
      </c>
      <c r="B56" s="9">
        <v>3154</v>
      </c>
      <c r="C56" s="9">
        <v>3475</v>
      </c>
      <c r="D56" s="9">
        <v>6629</v>
      </c>
      <c r="E56" s="8" t="s">
        <v>70</v>
      </c>
      <c r="F56" s="7" t="s">
        <v>69</v>
      </c>
      <c r="G56" s="7" t="s">
        <v>68</v>
      </c>
      <c r="H56" s="7" t="s">
        <v>67</v>
      </c>
    </row>
    <row r="57" spans="1:8" ht="14.4" thickBot="1">
      <c r="A57" s="8" t="s">
        <v>66</v>
      </c>
      <c r="B57" s="9">
        <v>16931</v>
      </c>
      <c r="C57" s="9">
        <v>17598</v>
      </c>
      <c r="D57" s="9">
        <v>34529</v>
      </c>
      <c r="E57" s="8" t="s">
        <v>65</v>
      </c>
      <c r="F57" s="7">
        <v>253240</v>
      </c>
      <c r="G57" s="7">
        <v>281636</v>
      </c>
      <c r="H57" s="7">
        <v>534876</v>
      </c>
    </row>
    <row r="58" spans="1:8" ht="14.4" thickBot="1">
      <c r="A58" s="6" t="s">
        <v>64</v>
      </c>
      <c r="B58" s="5">
        <v>84141</v>
      </c>
      <c r="C58" s="5">
        <v>90795</v>
      </c>
      <c r="D58" s="5">
        <v>174936</v>
      </c>
      <c r="E58" s="4" t="s">
        <v>63</v>
      </c>
      <c r="F58" s="3" t="s">
        <v>62</v>
      </c>
      <c r="G58" s="3" t="s">
        <v>61</v>
      </c>
      <c r="H58" s="3" t="s">
        <v>60</v>
      </c>
    </row>
  </sheetData>
  <mergeCells count="4">
    <mergeCell ref="E40:E55"/>
    <mergeCell ref="F40:F55"/>
    <mergeCell ref="G40:G55"/>
    <mergeCell ref="H40:H55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県会議員1人当たり有権者数</vt:lpstr>
      <vt:lpstr>有権者数</vt:lpstr>
      <vt:lpstr>県会議員1人当たり有権者数!Print_Area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</dc:creator>
  <cp:lastModifiedBy>NEC</cp:lastModifiedBy>
  <cp:lastPrinted>2015-03-13T05:56:00Z</cp:lastPrinted>
  <dcterms:created xsi:type="dcterms:W3CDTF">2015-03-13T04:06:59Z</dcterms:created>
  <dcterms:modified xsi:type="dcterms:W3CDTF">2015-03-13T08:48:06Z</dcterms:modified>
</cp:coreProperties>
</file>